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10" yWindow="65521" windowWidth="9465" windowHeight="12075" tabRatio="886" activeTab="1"/>
  </bookViews>
  <sheets>
    <sheet name="AÑOS" sheetId="1" r:id="rId1"/>
    <sheet name="OSORNO " sheetId="2" r:id="rId2"/>
    <sheet name="PURRANQUE" sheetId="3" r:id="rId3"/>
    <sheet name="RÍO NEGRO" sheetId="4" r:id="rId4"/>
    <sheet name="PTO. OCTAY" sheetId="5" r:id="rId5"/>
    <sheet name="SAN PABLO" sheetId="6" r:id="rId6"/>
    <sheet name="PUYEHUE" sheetId="7" r:id="rId7"/>
    <sheet name="SJ.COSTA" sheetId="8" r:id="rId8"/>
  </sheets>
  <definedNames>
    <definedName name="_xlnm.Print_Area" localSheetId="0">'AÑOS'!$B$1:$K$13</definedName>
    <definedName name="_xlnm.Print_Area" localSheetId="1">'OSORNO '!$A$1:$M$213</definedName>
    <definedName name="_xlnm.Print_Area" localSheetId="4">'PTO. OCTAY'!$A$1:$P$26</definedName>
    <definedName name="_xlnm.Print_Area" localSheetId="2">'PURRANQUE'!$A$1:$K$28</definedName>
    <definedName name="_xlnm.Print_Area" localSheetId="6">'PUYEHUE'!$A$1:$K$28</definedName>
    <definedName name="_xlnm.Print_Area" localSheetId="7">'SJ.COSTA'!$A$1:$S$33</definedName>
  </definedNames>
  <calcPr fullCalcOnLoad="1"/>
</workbook>
</file>

<file path=xl/sharedStrings.xml><?xml version="1.0" encoding="utf-8"?>
<sst xmlns="http://schemas.openxmlformats.org/spreadsheetml/2006/main" count="692" uniqueCount="87">
  <si>
    <t>COMUNA  :</t>
  </si>
  <si>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</si>
  <si>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</si>
  <si>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</si>
  <si>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</si>
  <si>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</si>
  <si>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</si>
  <si>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</si>
  <si>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</si>
  <si>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</si>
  <si>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</si>
  <si>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</si>
  <si>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</si>
  <si>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</si>
  <si>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</si>
  <si>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</si>
  <si>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</si>
  <si>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</si>
  <si>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</si>
  <si>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</si>
  <si>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</si>
  <si>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</si>
  <si>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</si>
  <si>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</si>
  <si>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</si>
  <si>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</si>
  <si>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</si>
  <si>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</si>
  <si>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COMUNA :</t>
  </si>
  <si>
    <t>PURRANQUE</t>
  </si>
  <si>
    <t>RIO NEGRO</t>
  </si>
  <si>
    <t>PUERTO OCTAY</t>
  </si>
  <si>
    <t>SAN PABLO</t>
  </si>
  <si>
    <t>Total</t>
  </si>
  <si>
    <t xml:space="preserve">Mujeres </t>
  </si>
  <si>
    <t>PUYEHUE</t>
  </si>
  <si>
    <t>SAN JUAN DE LA COSTA</t>
  </si>
  <si>
    <t>DEPTO. SALUD RIO NEGRO</t>
  </si>
  <si>
    <t>DEPTO. SALUD PUERTO OCTAY</t>
  </si>
  <si>
    <t>ASIGN. HOSPITAL MISIÓN QUILAC.</t>
  </si>
  <si>
    <t>ASIGN. HOSPITAL SAN JUAN</t>
  </si>
  <si>
    <t xml:space="preserve">DEPTO. SALUD S J DE LA COSTA </t>
  </si>
  <si>
    <t>ASIGNADA HOSP. PUERTO OCTAY</t>
  </si>
  <si>
    <t>ASIGNADA HOSP. MISIÓN SAN JUAN</t>
  </si>
  <si>
    <t>DEPTO. SALUD SJ DE LA COSTA</t>
  </si>
  <si>
    <t>COMUNA SAN JUAN DE LA COSTA</t>
  </si>
  <si>
    <t>INSCRITA COMUNA SJ DE LA COSTA</t>
  </si>
  <si>
    <t>San Pablo</t>
  </si>
  <si>
    <t>Sn. J. Costa</t>
  </si>
  <si>
    <t>Río Negro</t>
  </si>
  <si>
    <t>Puyehue</t>
  </si>
  <si>
    <t>Purranque</t>
  </si>
  <si>
    <t>Pto. Octay</t>
  </si>
  <si>
    <t>Osorno</t>
  </si>
  <si>
    <t>Año 2009</t>
  </si>
  <si>
    <t>Año 2008</t>
  </si>
  <si>
    <t>Año 2007</t>
  </si>
  <si>
    <t>Año 2006</t>
  </si>
  <si>
    <t>Año 2010</t>
  </si>
  <si>
    <t>Asignada Hospital</t>
  </si>
  <si>
    <t>COMUNAS</t>
  </si>
  <si>
    <t>_x000C_</t>
  </si>
  <si>
    <t>CESFAM RAHUE ALTO</t>
  </si>
  <si>
    <t>TOTAL COMUNA OSORNO</t>
  </si>
  <si>
    <t>CESFAM DR. MARCELO LOPETEGUI</t>
  </si>
  <si>
    <t>CESFAM OVEJERÍA</t>
  </si>
  <si>
    <t>CESFAM PAMPA ALEGRE</t>
  </si>
  <si>
    <t>CESFAM DR. PEDRO JÁUREGUI</t>
  </si>
  <si>
    <t>POSTA CANCURA</t>
  </si>
  <si>
    <t>POSTA PICHI DAMAS</t>
  </si>
  <si>
    <t>Año 2011</t>
  </si>
  <si>
    <t xml:space="preserve"> 0 - 4</t>
  </si>
  <si>
    <t>HOSPITAL PUERTO OCTAY</t>
  </si>
  <si>
    <t>Mujeres 45-64</t>
  </si>
  <si>
    <t xml:space="preserve"> Hombres 20-44</t>
  </si>
  <si>
    <t>Año 2011, según nueva Resolución de Fonasa</t>
  </si>
  <si>
    <t>POBLACIÓN INSCRITA VALIDADA FONASA PARA AÑOS 2006, 2007, 2008, 2009, 2010, 2011 y 2012 PROVINCIA OSORNO</t>
  </si>
  <si>
    <t>POBLACIÓN INSCRITA VALIDADA AÑO 2012 SEGÚN SEXO Y EDAD</t>
  </si>
  <si>
    <t>Según archivo de Fonasa y que modificará decreto anterior. 
Año 2012</t>
  </si>
  <si>
    <t>Según Ord. Nº3772 del 05-12-2011, Subse Redes 
Año 2012</t>
  </si>
  <si>
    <t>CESFAM QUINTO CENTENARIO</t>
  </si>
  <si>
    <t>INSCRITA COMUNA SAN PABLO</t>
  </si>
  <si>
    <t>SERVICIO DE SALUD OSORNO</t>
  </si>
  <si>
    <t>Subdepto. Planificación Sanitaria</t>
  </si>
  <si>
    <t>HOSPITAL MISIÓN QUILACAHUIN</t>
  </si>
  <si>
    <t>DEPTO. SALUD SAN PABLO</t>
  </si>
  <si>
    <t>ASIGN. DEPTO.SALUD SAN PABLO.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</si>
</sst>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0.0"/>
  </numFmts>
  <fonts count="8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7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6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5F7D5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3333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vertical="justify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3" fontId="8" fillId="0" borderId="17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" fontId="19" fillId="0" borderId="0" xfId="0" applyNumberFormat="1" applyFont="1" applyFill="1" applyBorder="1" applyAlignment="1">
      <alignment/>
    </xf>
    <xf numFmtId="17" fontId="1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6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justify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9" fontId="18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" fontId="6" fillId="0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 quotePrefix="1">
      <alignment horizontal="center"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5" fillId="0" borderId="25" xfId="0" applyNumberFormat="1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15" fillId="35" borderId="14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9" fontId="2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5" fillId="35" borderId="14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2" xfId="0" applyFont="1" applyBorder="1" applyAlignment="1">
      <alignment/>
    </xf>
    <xf numFmtId="3" fontId="5" fillId="36" borderId="26" xfId="0" applyNumberFormat="1" applyFont="1" applyFill="1" applyBorder="1" applyAlignment="1">
      <alignment/>
    </xf>
    <xf numFmtId="3" fontId="5" fillId="36" borderId="27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/>
    </xf>
    <xf numFmtId="3" fontId="5" fillId="36" borderId="13" xfId="0" applyNumberFormat="1" applyFont="1" applyFill="1" applyBorder="1" applyAlignment="1">
      <alignment/>
    </xf>
    <xf numFmtId="3" fontId="8" fillId="36" borderId="14" xfId="0" applyNumberFormat="1" applyFont="1" applyFill="1" applyBorder="1" applyAlignment="1">
      <alignment/>
    </xf>
    <xf numFmtId="3" fontId="8" fillId="36" borderId="15" xfId="0" applyNumberFormat="1" applyFont="1" applyFill="1" applyBorder="1" applyAlignment="1">
      <alignment/>
    </xf>
    <xf numFmtId="3" fontId="0" fillId="36" borderId="26" xfId="0" applyNumberFormat="1" applyFont="1" applyFill="1" applyBorder="1" applyAlignment="1">
      <alignment/>
    </xf>
    <xf numFmtId="3" fontId="0" fillId="36" borderId="27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/>
    </xf>
    <xf numFmtId="3" fontId="2" fillId="36" borderId="1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 wrapText="1"/>
    </xf>
    <xf numFmtId="3" fontId="0" fillId="37" borderId="27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73" fillId="38" borderId="15" xfId="0" applyFont="1" applyFill="1" applyBorder="1" applyAlignment="1">
      <alignment horizontal="center"/>
    </xf>
    <xf numFmtId="0" fontId="73" fillId="38" borderId="36" xfId="0" applyFont="1" applyFill="1" applyBorder="1" applyAlignment="1">
      <alignment horizontal="center"/>
    </xf>
    <xf numFmtId="0" fontId="73" fillId="38" borderId="17" xfId="0" applyFont="1" applyFill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74" fillId="34" borderId="15" xfId="0" applyFont="1" applyFill="1" applyBorder="1" applyAlignment="1">
      <alignment horizontal="center"/>
    </xf>
    <xf numFmtId="3" fontId="74" fillId="39" borderId="14" xfId="0" applyNumberFormat="1" applyFont="1" applyFill="1" applyBorder="1" applyAlignment="1">
      <alignment/>
    </xf>
    <xf numFmtId="3" fontId="74" fillId="39" borderId="15" xfId="0" applyNumberFormat="1" applyFont="1" applyFill="1" applyBorder="1" applyAlignment="1">
      <alignment/>
    </xf>
    <xf numFmtId="3" fontId="74" fillId="39" borderId="15" xfId="0" applyNumberFormat="1" applyFont="1" applyFill="1" applyBorder="1" applyAlignment="1">
      <alignment horizontal="right"/>
    </xf>
    <xf numFmtId="0" fontId="75" fillId="38" borderId="15" xfId="0" applyFont="1" applyFill="1" applyBorder="1" applyAlignment="1">
      <alignment horizontal="center" wrapText="1"/>
    </xf>
    <xf numFmtId="0" fontId="26" fillId="0" borderId="38" xfId="53" applyFont="1" applyFill="1" applyBorder="1" applyAlignment="1">
      <alignment horizontal="right" wrapText="1"/>
      <protection/>
    </xf>
    <xf numFmtId="0" fontId="9" fillId="0" borderId="34" xfId="53" applyFont="1" applyFill="1" applyBorder="1" applyAlignment="1">
      <alignment horizontal="right" wrapText="1"/>
      <protection/>
    </xf>
    <xf numFmtId="3" fontId="2" fillId="0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37" borderId="41" xfId="0" applyFill="1" applyBorder="1" applyAlignment="1">
      <alignment/>
    </xf>
    <xf numFmtId="0" fontId="0" fillId="0" borderId="42" xfId="0" applyBorder="1" applyAlignment="1">
      <alignment/>
    </xf>
    <xf numFmtId="0" fontId="0" fillId="37" borderId="43" xfId="0" applyFill="1" applyBorder="1" applyAlignment="1">
      <alignment/>
    </xf>
    <xf numFmtId="0" fontId="9" fillId="0" borderId="42" xfId="53" applyFont="1" applyFill="1" applyBorder="1" applyAlignment="1">
      <alignment horizontal="right" wrapText="1"/>
      <protection/>
    </xf>
    <xf numFmtId="0" fontId="0" fillId="37" borderId="44" xfId="0" applyFill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75" fillId="40" borderId="15" xfId="0" applyFont="1" applyFill="1" applyBorder="1" applyAlignment="1">
      <alignment horizontal="center" wrapText="1"/>
    </xf>
    <xf numFmtId="0" fontId="16" fillId="35" borderId="39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6" fillId="41" borderId="23" xfId="0" applyFont="1" applyFill="1" applyBorder="1" applyAlignment="1">
      <alignment horizontal="center"/>
    </xf>
    <xf numFmtId="16" fontId="6" fillId="41" borderId="23" xfId="0" applyNumberFormat="1" applyFont="1" applyFill="1" applyBorder="1" applyAlignment="1">
      <alignment horizontal="center"/>
    </xf>
    <xf numFmtId="0" fontId="6" fillId="41" borderId="14" xfId="0" applyFont="1" applyFill="1" applyBorder="1" applyAlignment="1">
      <alignment/>
    </xf>
    <xf numFmtId="3" fontId="8" fillId="0" borderId="34" xfId="0" applyNumberFormat="1" applyFont="1" applyBorder="1" applyAlignment="1">
      <alignment horizontal="center"/>
    </xf>
    <xf numFmtId="3" fontId="8" fillId="0" borderId="34" xfId="0" applyNumberFormat="1" applyFont="1" applyBorder="1" applyAlignment="1">
      <alignment/>
    </xf>
    <xf numFmtId="0" fontId="3" fillId="42" borderId="14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/>
    </xf>
    <xf numFmtId="0" fontId="26" fillId="0" borderId="45" xfId="53" applyFont="1" applyFill="1" applyBorder="1" applyAlignment="1">
      <alignment horizontal="right" wrapText="1"/>
      <protection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7" xfId="0" applyFont="1" applyBorder="1" applyAlignment="1">
      <alignment/>
    </xf>
    <xf numFmtId="0" fontId="26" fillId="0" borderId="21" xfId="53" applyFont="1" applyFill="1" applyBorder="1" applyAlignment="1">
      <alignment horizontal="right" wrapText="1"/>
      <protection/>
    </xf>
    <xf numFmtId="0" fontId="8" fillId="0" borderId="3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34" xfId="0" applyFont="1" applyBorder="1" applyAlignment="1">
      <alignment/>
    </xf>
    <xf numFmtId="0" fontId="6" fillId="41" borderId="14" xfId="0" applyFont="1" applyFill="1" applyBorder="1" applyAlignment="1">
      <alignment horizontal="center"/>
    </xf>
    <xf numFmtId="0" fontId="6" fillId="41" borderId="14" xfId="0" applyFont="1" applyFill="1" applyBorder="1" applyAlignment="1">
      <alignment horizontal="left"/>
    </xf>
    <xf numFmtId="16" fontId="6" fillId="41" borderId="23" xfId="0" applyNumberFormat="1" applyFont="1" applyFill="1" applyBorder="1" applyAlignment="1" quotePrefix="1">
      <alignment horizontal="center"/>
    </xf>
    <xf numFmtId="0" fontId="3" fillId="41" borderId="18" xfId="0" applyFont="1" applyFill="1" applyBorder="1" applyAlignment="1">
      <alignment horizontal="center" vertical="center" wrapText="1"/>
    </xf>
    <xf numFmtId="0" fontId="0" fillId="41" borderId="24" xfId="0" applyFill="1" applyBorder="1" applyAlignment="1">
      <alignment horizontal="center" vertical="center" wrapText="1"/>
    </xf>
    <xf numFmtId="16" fontId="2" fillId="41" borderId="21" xfId="0" applyNumberFormat="1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16" fontId="3" fillId="41" borderId="23" xfId="0" applyNumberFormat="1" applyFont="1" applyFill="1" applyBorder="1" applyAlignment="1" quotePrefix="1">
      <alignment horizontal="center"/>
    </xf>
    <xf numFmtId="0" fontId="3" fillId="41" borderId="14" xfId="0" applyFont="1" applyFill="1" applyBorder="1" applyAlignment="1">
      <alignment horizontal="center"/>
    </xf>
    <xf numFmtId="16" fontId="2" fillId="41" borderId="18" xfId="0" applyNumberFormat="1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2" fillId="41" borderId="14" xfId="0" applyFont="1" applyFill="1" applyBorder="1" applyAlignment="1">
      <alignment/>
    </xf>
    <xf numFmtId="0" fontId="9" fillId="41" borderId="16" xfId="0" applyFont="1" applyFill="1" applyBorder="1" applyAlignment="1">
      <alignment horizontal="center" vertical="center"/>
    </xf>
    <xf numFmtId="16" fontId="3" fillId="41" borderId="23" xfId="0" applyNumberFormat="1" applyFont="1" applyFill="1" applyBorder="1" applyAlignment="1" quotePrefix="1">
      <alignment horizontal="center"/>
    </xf>
    <xf numFmtId="0" fontId="3" fillId="41" borderId="14" xfId="0" applyFont="1" applyFill="1" applyBorder="1" applyAlignment="1">
      <alignment horizontal="center"/>
    </xf>
    <xf numFmtId="0" fontId="3" fillId="41" borderId="15" xfId="0" applyFont="1" applyFill="1" applyBorder="1" applyAlignment="1">
      <alignment horizontal="center"/>
    </xf>
    <xf numFmtId="3" fontId="6" fillId="0" borderId="24" xfId="0" applyNumberFormat="1" applyFont="1" applyBorder="1" applyAlignment="1">
      <alignment/>
    </xf>
    <xf numFmtId="0" fontId="3" fillId="41" borderId="18" xfId="0" applyFont="1" applyFill="1" applyBorder="1" applyAlignment="1">
      <alignment horizontal="center" vertical="center"/>
    </xf>
    <xf numFmtId="3" fontId="8" fillId="0" borderId="24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3" fillId="33" borderId="39" xfId="0" applyFont="1" applyFill="1" applyBorder="1" applyAlignment="1">
      <alignment horizontal="center" vertical="center"/>
    </xf>
    <xf numFmtId="3" fontId="8" fillId="0" borderId="39" xfId="0" applyNumberFormat="1" applyFont="1" applyBorder="1" applyAlignment="1">
      <alignment/>
    </xf>
    <xf numFmtId="0" fontId="5" fillId="0" borderId="20" xfId="0" applyFont="1" applyBorder="1" applyAlignment="1">
      <alignment/>
    </xf>
    <xf numFmtId="16" fontId="8" fillId="41" borderId="23" xfId="0" applyNumberFormat="1" applyFont="1" applyFill="1" applyBorder="1" applyAlignment="1">
      <alignment horizontal="center"/>
    </xf>
    <xf numFmtId="0" fontId="8" fillId="41" borderId="23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6" fillId="41" borderId="18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76" fillId="0" borderId="0" xfId="0" applyFont="1" applyAlignment="1">
      <alignment/>
    </xf>
    <xf numFmtId="3" fontId="5" fillId="0" borderId="2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77" fillId="0" borderId="0" xfId="0" applyFont="1" applyAlignment="1">
      <alignment/>
    </xf>
    <xf numFmtId="0" fontId="8" fillId="41" borderId="14" xfId="0" applyFont="1" applyFill="1" applyBorder="1" applyAlignment="1">
      <alignment horizontal="center"/>
    </xf>
    <xf numFmtId="3" fontId="78" fillId="0" borderId="17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3" fontId="79" fillId="0" borderId="21" xfId="0" applyNumberFormat="1" applyFont="1" applyFill="1" applyBorder="1" applyAlignment="1">
      <alignment/>
    </xf>
    <xf numFmtId="3" fontId="79" fillId="0" borderId="25" xfId="0" applyNumberFormat="1" applyFont="1" applyFill="1" applyBorder="1" applyAlignment="1">
      <alignment/>
    </xf>
    <xf numFmtId="3" fontId="78" fillId="0" borderId="24" xfId="0" applyNumberFormat="1" applyFont="1" applyBorder="1" applyAlignment="1">
      <alignment/>
    </xf>
    <xf numFmtId="3" fontId="78" fillId="0" borderId="16" xfId="0" applyNumberFormat="1" applyFont="1" applyBorder="1" applyAlignment="1">
      <alignment/>
    </xf>
    <xf numFmtId="3" fontId="79" fillId="0" borderId="0" xfId="0" applyNumberFormat="1" applyFont="1" applyFill="1" applyBorder="1" applyAlignment="1">
      <alignment/>
    </xf>
    <xf numFmtId="3" fontId="79" fillId="0" borderId="16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3" fontId="8" fillId="0" borderId="24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9" fillId="0" borderId="18" xfId="0" applyNumberFormat="1" applyFont="1" applyFill="1" applyBorder="1" applyAlignment="1">
      <alignment/>
    </xf>
    <xf numFmtId="3" fontId="79" fillId="0" borderId="21" xfId="0" applyNumberFormat="1" applyFont="1" applyBorder="1" applyAlignment="1">
      <alignment/>
    </xf>
    <xf numFmtId="3" fontId="79" fillId="0" borderId="16" xfId="0" applyNumberFormat="1" applyFont="1" applyBorder="1" applyAlignment="1">
      <alignment/>
    </xf>
    <xf numFmtId="3" fontId="8" fillId="0" borderId="3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41" borderId="18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/>
    </xf>
    <xf numFmtId="0" fontId="73" fillId="43" borderId="14" xfId="0" applyFont="1" applyFill="1" applyBorder="1" applyAlignment="1">
      <alignment horizontal="center"/>
    </xf>
    <xf numFmtId="0" fontId="73" fillId="43" borderId="39" xfId="0" applyFont="1" applyFill="1" applyBorder="1" applyAlignment="1">
      <alignment horizontal="center"/>
    </xf>
    <xf numFmtId="0" fontId="73" fillId="43" borderId="17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/>
    </xf>
    <xf numFmtId="0" fontId="15" fillId="35" borderId="39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5" fillId="43" borderId="14" xfId="0" applyFont="1" applyFill="1" applyBorder="1" applyAlignment="1">
      <alignment horizontal="center"/>
    </xf>
    <xf numFmtId="0" fontId="15" fillId="43" borderId="39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16" fillId="35" borderId="39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0" fillId="41" borderId="16" xfId="0" applyFill="1" applyBorder="1" applyAlignment="1">
      <alignment horizontal="center" vertical="center"/>
    </xf>
    <xf numFmtId="0" fontId="0" fillId="41" borderId="24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17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35" borderId="39" xfId="0" applyFont="1" applyFill="1" applyBorder="1" applyAlignment="1">
      <alignment horizontal="center" vertical="center"/>
    </xf>
    <xf numFmtId="0" fontId="16" fillId="35" borderId="39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horizontal="center" vertical="center"/>
    </xf>
    <xf numFmtId="0" fontId="3" fillId="42" borderId="21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/>
    </xf>
    <xf numFmtId="0" fontId="3" fillId="42" borderId="25" xfId="0" applyFont="1" applyFill="1" applyBorder="1" applyAlignment="1">
      <alignment horizontal="center" vertical="center"/>
    </xf>
    <xf numFmtId="0" fontId="3" fillId="42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8" fillId="41" borderId="18" xfId="0" applyFont="1" applyFill="1" applyBorder="1" applyAlignment="1">
      <alignment horizontal="justify" vertical="center"/>
    </xf>
    <xf numFmtId="0" fontId="5" fillId="41" borderId="21" xfId="0" applyFont="1" applyFill="1" applyBorder="1" applyAlignment="1">
      <alignment/>
    </xf>
    <xf numFmtId="0" fontId="5" fillId="41" borderId="16" xfId="0" applyFont="1" applyFill="1" applyBorder="1" applyAlignment="1">
      <alignment/>
    </xf>
    <xf numFmtId="0" fontId="8" fillId="41" borderId="18" xfId="0" applyFont="1" applyFill="1" applyBorder="1" applyAlignment="1">
      <alignment horizontal="center" vertical="center"/>
    </xf>
    <xf numFmtId="0" fontId="5" fillId="41" borderId="21" xfId="0" applyFont="1" applyFill="1" applyBorder="1" applyAlignment="1">
      <alignment horizontal="center"/>
    </xf>
    <xf numFmtId="0" fontId="5" fillId="41" borderId="16" xfId="0" applyFont="1" applyFill="1" applyBorder="1" applyAlignment="1">
      <alignment horizontal="center"/>
    </xf>
    <xf numFmtId="0" fontId="3" fillId="42" borderId="22" xfId="0" applyFont="1" applyFill="1" applyBorder="1" applyAlignment="1">
      <alignment horizontal="center" vertical="center"/>
    </xf>
    <xf numFmtId="0" fontId="3" fillId="42" borderId="23" xfId="0" applyFont="1" applyFill="1" applyBorder="1" applyAlignment="1">
      <alignment horizontal="center" vertical="center"/>
    </xf>
    <xf numFmtId="0" fontId="3" fillId="42" borderId="24" xfId="0" applyFont="1" applyFill="1" applyBorder="1" applyAlignment="1">
      <alignment horizontal="center" vertical="center"/>
    </xf>
    <xf numFmtId="0" fontId="3" fillId="42" borderId="46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2" borderId="20" xfId="0" applyFont="1" applyFill="1" applyBorder="1" applyAlignment="1">
      <alignment horizontal="center" vertical="center"/>
    </xf>
    <xf numFmtId="2" fontId="3" fillId="42" borderId="47" xfId="0" applyNumberFormat="1" applyFont="1" applyFill="1" applyBorder="1" applyAlignment="1">
      <alignment horizontal="center" vertical="center" wrapText="1"/>
    </xf>
    <xf numFmtId="2" fontId="3" fillId="42" borderId="48" xfId="0" applyNumberFormat="1" applyFont="1" applyFill="1" applyBorder="1" applyAlignment="1">
      <alignment horizontal="center" vertical="center" wrapText="1"/>
    </xf>
    <xf numFmtId="2" fontId="3" fillId="42" borderId="49" xfId="0" applyNumberFormat="1" applyFont="1" applyFill="1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/>
    </xf>
    <xf numFmtId="0" fontId="3" fillId="42" borderId="23" xfId="0" applyFont="1" applyFill="1" applyBorder="1" applyAlignment="1">
      <alignment horizontal="center" vertical="center"/>
    </xf>
    <xf numFmtId="0" fontId="3" fillId="42" borderId="24" xfId="0" applyFont="1" applyFill="1" applyBorder="1" applyAlignment="1">
      <alignment horizontal="center" vertical="center"/>
    </xf>
    <xf numFmtId="0" fontId="3" fillId="42" borderId="50" xfId="0" applyFont="1" applyFill="1" applyBorder="1" applyAlignment="1">
      <alignment horizontal="center" vertical="center"/>
    </xf>
    <xf numFmtId="0" fontId="3" fillId="42" borderId="34" xfId="0" applyFont="1" applyFill="1" applyBorder="1" applyAlignment="1">
      <alignment horizontal="center" vertical="center"/>
    </xf>
    <xf numFmtId="0" fontId="3" fillId="42" borderId="51" xfId="0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/>
    </xf>
    <xf numFmtId="0" fontId="3" fillId="42" borderId="25" xfId="0" applyFont="1" applyFill="1" applyBorder="1" applyAlignment="1">
      <alignment horizontal="center" vertical="center"/>
    </xf>
    <xf numFmtId="0" fontId="3" fillId="42" borderId="37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0" fillId="41" borderId="23" xfId="0" applyFont="1" applyFill="1" applyBorder="1" applyAlignment="1">
      <alignment horizontal="center" vertical="center"/>
    </xf>
    <xf numFmtId="0" fontId="3" fillId="42" borderId="46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2" borderId="20" xfId="0" applyFont="1" applyFill="1" applyBorder="1" applyAlignment="1">
      <alignment horizontal="center" vertical="center"/>
    </xf>
    <xf numFmtId="0" fontId="3" fillId="42" borderId="52" xfId="0" applyFont="1" applyFill="1" applyBorder="1" applyAlignment="1">
      <alignment horizontal="center" vertical="center"/>
    </xf>
    <xf numFmtId="0" fontId="3" fillId="42" borderId="53" xfId="0" applyFont="1" applyFill="1" applyBorder="1" applyAlignment="1">
      <alignment horizontal="center" vertical="center"/>
    </xf>
    <xf numFmtId="0" fontId="3" fillId="42" borderId="54" xfId="0" applyFont="1" applyFill="1" applyBorder="1" applyAlignment="1">
      <alignment horizontal="center" vertical="center"/>
    </xf>
    <xf numFmtId="0" fontId="15" fillId="35" borderId="46" xfId="0" applyFont="1" applyFill="1" applyBorder="1" applyAlignment="1">
      <alignment horizontal="center"/>
    </xf>
    <xf numFmtId="0" fontId="16" fillId="35" borderId="46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9"/>
  <sheetViews>
    <sheetView zoomScaleSheetLayoutView="100" workbookViewId="0" topLeftCell="A1">
      <selection activeCell="H18" sqref="H18"/>
    </sheetView>
  </sheetViews>
  <sheetFormatPr defaultColWidth="11.421875" defaultRowHeight="12.75"/>
  <cols>
    <col min="1" max="1" width="2.421875" style="0" customWidth="1"/>
    <col min="2" max="2" width="16.140625" style="0" customWidth="1"/>
    <col min="3" max="3" width="13.28125" style="0" customWidth="1"/>
    <col min="4" max="4" width="13.8515625" style="0" customWidth="1"/>
    <col min="5" max="5" width="12.8515625" style="0" bestFit="1" customWidth="1"/>
    <col min="8" max="8" width="12.7109375" style="0" customWidth="1"/>
    <col min="9" max="9" width="13.8515625" style="0" customWidth="1"/>
    <col min="10" max="10" width="17.28125" style="0" customWidth="1"/>
    <col min="11" max="11" width="17.57421875" style="0" customWidth="1"/>
  </cols>
  <sheetData>
    <row r="3" spans="2:11" ht="15.75">
      <c r="B3" s="334" t="s">
        <v>76</v>
      </c>
      <c r="C3" s="334"/>
      <c r="D3" s="334"/>
      <c r="E3" s="334"/>
      <c r="F3" s="334"/>
      <c r="G3" s="334"/>
      <c r="H3" s="334"/>
      <c r="I3" s="334"/>
      <c r="J3" s="334"/>
      <c r="K3" s="334"/>
    </row>
    <row r="4" spans="2:9" ht="13.5" thickBot="1">
      <c r="B4" s="15"/>
      <c r="C4" s="15"/>
      <c r="D4" s="15"/>
      <c r="E4" s="15"/>
      <c r="F4" s="15"/>
      <c r="G4" s="15"/>
      <c r="H4" s="15"/>
      <c r="I4" s="15"/>
    </row>
    <row r="5" spans="2:11" ht="62.25" customHeight="1" thickBot="1">
      <c r="B5" s="223" t="s">
        <v>60</v>
      </c>
      <c r="C5" s="224" t="s">
        <v>57</v>
      </c>
      <c r="D5" s="225" t="s">
        <v>56</v>
      </c>
      <c r="E5" s="223" t="s">
        <v>55</v>
      </c>
      <c r="F5" s="223" t="s">
        <v>54</v>
      </c>
      <c r="G5" s="223" t="s">
        <v>58</v>
      </c>
      <c r="H5" s="223" t="s">
        <v>70</v>
      </c>
      <c r="I5" s="234" t="s">
        <v>75</v>
      </c>
      <c r="J5" s="246" t="s">
        <v>79</v>
      </c>
      <c r="K5" s="246" t="s">
        <v>78</v>
      </c>
    </row>
    <row r="6" spans="2:11" ht="12.75">
      <c r="B6" s="155" t="s">
        <v>53</v>
      </c>
      <c r="C6" s="146">
        <v>121925</v>
      </c>
      <c r="D6" s="226">
        <v>124472</v>
      </c>
      <c r="E6" s="146">
        <v>126135</v>
      </c>
      <c r="F6" s="145">
        <v>129207</v>
      </c>
      <c r="G6" s="227">
        <v>136506</v>
      </c>
      <c r="H6" s="145">
        <v>140509</v>
      </c>
      <c r="I6" s="145">
        <v>140180</v>
      </c>
      <c r="J6" s="221">
        <v>142189</v>
      </c>
      <c r="K6" s="220">
        <v>142196</v>
      </c>
    </row>
    <row r="7" spans="2:11" ht="12.75">
      <c r="B7" s="156" t="s">
        <v>52</v>
      </c>
      <c r="C7" s="145">
        <v>5467</v>
      </c>
      <c r="D7" s="228">
        <v>5819</v>
      </c>
      <c r="E7" s="145">
        <v>5444</v>
      </c>
      <c r="F7" s="145">
        <v>5033</v>
      </c>
      <c r="G7" s="227">
        <v>5124</v>
      </c>
      <c r="H7" s="145">
        <v>5028</v>
      </c>
      <c r="I7" s="145">
        <v>5018</v>
      </c>
      <c r="J7" s="220">
        <v>4830</v>
      </c>
      <c r="K7" s="220">
        <v>4830</v>
      </c>
    </row>
    <row r="8" spans="2:11" ht="12.75">
      <c r="B8" s="156" t="s">
        <v>51</v>
      </c>
      <c r="C8" s="145">
        <v>20767</v>
      </c>
      <c r="D8" s="228">
        <v>21013</v>
      </c>
      <c r="E8" s="145">
        <v>21415</v>
      </c>
      <c r="F8" s="227">
        <v>21619</v>
      </c>
      <c r="G8" s="227">
        <v>21014</v>
      </c>
      <c r="H8" s="145">
        <v>20759</v>
      </c>
      <c r="I8" s="145">
        <v>20618</v>
      </c>
      <c r="J8" s="220">
        <v>20763</v>
      </c>
      <c r="K8" s="220">
        <v>20763</v>
      </c>
    </row>
    <row r="9" spans="2:11" ht="12.75">
      <c r="B9" s="156" t="s">
        <v>50</v>
      </c>
      <c r="C9" s="145">
        <v>11053</v>
      </c>
      <c r="D9" s="228">
        <v>11028</v>
      </c>
      <c r="E9" s="145">
        <v>10583</v>
      </c>
      <c r="F9" s="227">
        <v>10935</v>
      </c>
      <c r="G9" s="227">
        <v>10740</v>
      </c>
      <c r="H9" s="145">
        <v>10960</v>
      </c>
      <c r="I9" s="145">
        <v>10900</v>
      </c>
      <c r="J9" s="220">
        <v>10981</v>
      </c>
      <c r="K9" s="220">
        <v>10981</v>
      </c>
    </row>
    <row r="10" spans="2:11" ht="12.75">
      <c r="B10" s="156" t="s">
        <v>49</v>
      </c>
      <c r="C10" s="145">
        <v>5586</v>
      </c>
      <c r="D10" s="228">
        <v>5114</v>
      </c>
      <c r="E10" s="145">
        <v>5161</v>
      </c>
      <c r="F10" s="227">
        <v>11789</v>
      </c>
      <c r="G10" s="227">
        <v>9943</v>
      </c>
      <c r="H10" s="145">
        <v>11889</v>
      </c>
      <c r="I10" s="145">
        <v>11869</v>
      </c>
      <c r="J10" s="220">
        <v>11951</v>
      </c>
      <c r="K10" s="220">
        <v>11951</v>
      </c>
    </row>
    <row r="11" spans="2:11" ht="12.75">
      <c r="B11" s="156" t="s">
        <v>48</v>
      </c>
      <c r="C11" s="145">
        <v>9795</v>
      </c>
      <c r="D11" s="228">
        <v>8559</v>
      </c>
      <c r="E11" s="145">
        <v>9940</v>
      </c>
      <c r="F11" s="227">
        <v>9918</v>
      </c>
      <c r="G11" s="227">
        <v>9843</v>
      </c>
      <c r="H11" s="145">
        <v>8552</v>
      </c>
      <c r="I11" s="145">
        <v>8537</v>
      </c>
      <c r="J11" s="220">
        <v>8097</v>
      </c>
      <c r="K11" s="220">
        <v>8113</v>
      </c>
    </row>
    <row r="12" spans="2:11" ht="13.5" thickBot="1">
      <c r="B12" s="157" t="s">
        <v>47</v>
      </c>
      <c r="C12" s="222">
        <v>8135</v>
      </c>
      <c r="D12" s="229">
        <v>8549</v>
      </c>
      <c r="E12" s="144">
        <v>8980</v>
      </c>
      <c r="F12" s="227">
        <v>8805</v>
      </c>
      <c r="G12" s="227">
        <v>9196</v>
      </c>
      <c r="H12" s="145">
        <v>8475</v>
      </c>
      <c r="I12" s="145">
        <v>8439</v>
      </c>
      <c r="J12" s="222">
        <v>10068</v>
      </c>
      <c r="K12" s="220">
        <v>10078</v>
      </c>
    </row>
    <row r="13" spans="2:11" ht="13.5" thickBot="1">
      <c r="B13" s="230" t="s">
        <v>15</v>
      </c>
      <c r="C13" s="231">
        <v>182728</v>
      </c>
      <c r="D13" s="232">
        <v>184554</v>
      </c>
      <c r="E13" s="232">
        <v>187658</v>
      </c>
      <c r="F13" s="233">
        <f aca="true" t="shared" si="0" ref="F13:K13">SUM(F6:F12)</f>
        <v>197306</v>
      </c>
      <c r="G13" s="233">
        <f t="shared" si="0"/>
        <v>202366</v>
      </c>
      <c r="H13" s="232">
        <f t="shared" si="0"/>
        <v>206172</v>
      </c>
      <c r="I13" s="232">
        <f t="shared" si="0"/>
        <v>205561</v>
      </c>
      <c r="J13" s="232">
        <f t="shared" si="0"/>
        <v>208879</v>
      </c>
      <c r="K13" s="232">
        <f t="shared" si="0"/>
        <v>208912</v>
      </c>
    </row>
    <row r="14" spans="2:9" ht="12.75">
      <c r="B14" s="61"/>
      <c r="C14" s="61"/>
      <c r="D14" s="15"/>
      <c r="E14" s="15"/>
      <c r="F14" s="15"/>
      <c r="G14" s="15"/>
      <c r="H14" s="15"/>
      <c r="I14" s="15"/>
    </row>
    <row r="15" spans="2:8" ht="12.75">
      <c r="B15" s="15"/>
      <c r="C15" s="15"/>
      <c r="D15" s="15"/>
      <c r="E15" s="15"/>
      <c r="F15" s="15"/>
      <c r="G15" s="15"/>
      <c r="H15" s="15"/>
    </row>
    <row r="19" ht="12.75">
      <c r="C19" s="102"/>
    </row>
  </sheetData>
  <sheetProtection/>
  <mergeCells count="1">
    <mergeCell ref="B3:K3"/>
  </mergeCells>
  <printOptions/>
  <pageMargins left="0.7480314960629921" right="0.7480314960629921" top="0.984251968503937" bottom="0.984251968503937" header="0" footer="0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9"/>
  <sheetViews>
    <sheetView tabSelected="1" zoomScale="85" zoomScaleNormal="85" zoomScaleSheetLayoutView="85" zoomScalePageLayoutView="0" workbookViewId="0" topLeftCell="B1">
      <pane ySplit="5" topLeftCell="A6" activePane="bottomLeft" state="frozen"/>
      <selection pane="topLeft" activeCell="B1" sqref="B1"/>
      <selection pane="bottomLeft" activeCell="H17" sqref="H17"/>
    </sheetView>
  </sheetViews>
  <sheetFormatPr defaultColWidth="11.421875" defaultRowHeight="12.75"/>
  <cols>
    <col min="1" max="1" width="5.421875" style="1" customWidth="1"/>
    <col min="2" max="2" width="3.28125" style="1" customWidth="1"/>
    <col min="3" max="3" width="18.140625" style="1" customWidth="1"/>
    <col min="4" max="4" width="13.57421875" style="1" customWidth="1"/>
    <col min="5" max="6" width="13.00390625" style="1" customWidth="1"/>
    <col min="7" max="9" width="9.28125" style="1" customWidth="1"/>
    <col min="10" max="10" width="17.00390625" style="1" bestFit="1" customWidth="1"/>
    <col min="11" max="11" width="12.7109375" style="1" customWidth="1"/>
    <col min="12" max="12" width="13.140625" style="1" customWidth="1"/>
    <col min="13" max="13" width="14.00390625" style="1" customWidth="1"/>
    <col min="14" max="16384" width="11.421875" style="1" customWidth="1"/>
  </cols>
  <sheetData>
    <row r="1" ht="15">
      <c r="A1" s="303" t="s">
        <v>82</v>
      </c>
    </row>
    <row r="2" ht="15">
      <c r="A2" s="303" t="s">
        <v>83</v>
      </c>
    </row>
    <row r="3" ht="13.5" thickBot="1"/>
    <row r="4" spans="3:14" ht="23.25" customHeight="1" thickBot="1">
      <c r="C4" s="347" t="s">
        <v>77</v>
      </c>
      <c r="D4" s="348"/>
      <c r="E4" s="348"/>
      <c r="F4" s="348"/>
      <c r="G4" s="348"/>
      <c r="H4" s="348"/>
      <c r="I4" s="348"/>
      <c r="J4" s="348"/>
      <c r="K4" s="348"/>
      <c r="L4" s="348"/>
      <c r="M4" s="349"/>
      <c r="N4" s="71"/>
    </row>
    <row r="6" spans="3:4" ht="15.75">
      <c r="C6" s="1" t="s">
        <v>0</v>
      </c>
      <c r="D6" s="140" t="s">
        <v>1</v>
      </c>
    </row>
    <row r="8" ht="13.5" thickBot="1"/>
    <row r="9" spans="3:13" ht="13.5" thickBot="1">
      <c r="C9" s="335" t="s">
        <v>2</v>
      </c>
      <c r="D9" s="337" t="s">
        <v>63</v>
      </c>
      <c r="E9" s="338"/>
      <c r="F9" s="339"/>
      <c r="J9" s="335" t="s">
        <v>2</v>
      </c>
      <c r="K9" s="341" t="s">
        <v>63</v>
      </c>
      <c r="L9" s="342"/>
      <c r="M9" s="343"/>
    </row>
    <row r="10" spans="3:13" ht="13.5" thickBot="1">
      <c r="C10" s="336"/>
      <c r="D10" s="254" t="s">
        <v>3</v>
      </c>
      <c r="E10" s="255" t="s">
        <v>4</v>
      </c>
      <c r="F10" s="256" t="s">
        <v>33</v>
      </c>
      <c r="J10" s="340"/>
      <c r="K10" s="141" t="s">
        <v>3</v>
      </c>
      <c r="L10" s="141" t="s">
        <v>4</v>
      </c>
      <c r="M10" s="162" t="s">
        <v>5</v>
      </c>
    </row>
    <row r="11" spans="3:13" ht="15">
      <c r="C11" s="249" t="s">
        <v>6</v>
      </c>
      <c r="D11" s="245">
        <f>SUM(D34,D57,D80,D103,D126,D149,D172,D195)</f>
        <v>5652</v>
      </c>
      <c r="E11" s="245">
        <f>SUM(E34,E57,E80,E103,E126,E149,E172,E195)</f>
        <v>5474</v>
      </c>
      <c r="F11" s="245">
        <f aca="true" t="shared" si="0" ref="F11:F27">SUM(D11:E11)</f>
        <v>11126</v>
      </c>
      <c r="G11" s="174"/>
      <c r="H11" s="174"/>
      <c r="I11" s="174"/>
      <c r="J11" s="249" t="s">
        <v>7</v>
      </c>
      <c r="K11" s="245">
        <f>SUM(D11:D12)</f>
        <v>10799</v>
      </c>
      <c r="L11" s="245">
        <f>SUM(E11:E12)</f>
        <v>10361</v>
      </c>
      <c r="M11" s="160">
        <f>SUM(K11:L11)</f>
        <v>21160</v>
      </c>
    </row>
    <row r="12" spans="3:13" ht="15">
      <c r="C12" s="250" t="s">
        <v>8</v>
      </c>
      <c r="D12" s="245">
        <f aca="true" t="shared" si="1" ref="D12:E27">SUM(D35,D58,D81,D104,D127,D150,D173,D196)</f>
        <v>5147</v>
      </c>
      <c r="E12" s="245">
        <f t="shared" si="1"/>
        <v>4887</v>
      </c>
      <c r="F12" s="245">
        <f t="shared" si="0"/>
        <v>10034</v>
      </c>
      <c r="G12" s="174"/>
      <c r="H12" s="174"/>
      <c r="I12" s="174"/>
      <c r="J12" s="272" t="s">
        <v>9</v>
      </c>
      <c r="K12" s="245">
        <f>SUM(D13:D14)</f>
        <v>11349</v>
      </c>
      <c r="L12" s="245">
        <f>SUM(E13:E14)</f>
        <v>11226</v>
      </c>
      <c r="M12" s="160">
        <f>SUM(K12:L12)</f>
        <v>22575</v>
      </c>
    </row>
    <row r="13" spans="3:13" ht="15">
      <c r="C13" s="249" t="s">
        <v>10</v>
      </c>
      <c r="D13" s="245">
        <f t="shared" si="1"/>
        <v>5327</v>
      </c>
      <c r="E13" s="245">
        <f t="shared" si="1"/>
        <v>5361</v>
      </c>
      <c r="F13" s="245">
        <f t="shared" si="0"/>
        <v>10688</v>
      </c>
      <c r="G13" s="174"/>
      <c r="H13" s="174"/>
      <c r="I13" s="174"/>
      <c r="J13" s="272" t="s">
        <v>11</v>
      </c>
      <c r="K13" s="245">
        <f>SUM(D15:D23)</f>
        <v>38164</v>
      </c>
      <c r="L13" s="245">
        <f>SUM(E15:E23)</f>
        <v>43936</v>
      </c>
      <c r="M13" s="160">
        <f>SUM(K13:L13)</f>
        <v>82100</v>
      </c>
    </row>
    <row r="14" spans="3:13" ht="15.75" thickBot="1">
      <c r="C14" s="249" t="s">
        <v>12</v>
      </c>
      <c r="D14" s="245">
        <f t="shared" si="1"/>
        <v>6022</v>
      </c>
      <c r="E14" s="245">
        <f t="shared" si="1"/>
        <v>5865</v>
      </c>
      <c r="F14" s="245">
        <f t="shared" si="0"/>
        <v>11887</v>
      </c>
      <c r="G14" s="174"/>
      <c r="H14" s="174"/>
      <c r="I14" s="174"/>
      <c r="J14" s="272" t="s">
        <v>13</v>
      </c>
      <c r="K14" s="245">
        <f>SUM(D24:D27)</f>
        <v>6741</v>
      </c>
      <c r="L14" s="245">
        <f>SUM(E24:E27)</f>
        <v>9620</v>
      </c>
      <c r="M14" s="160">
        <f>SUM(K14:L14)</f>
        <v>16361</v>
      </c>
    </row>
    <row r="15" spans="3:13" ht="15.75" thickBot="1">
      <c r="C15" s="249" t="s">
        <v>14</v>
      </c>
      <c r="D15" s="245">
        <f t="shared" si="1"/>
        <v>5982</v>
      </c>
      <c r="E15" s="245">
        <f t="shared" si="1"/>
        <v>6268</v>
      </c>
      <c r="F15" s="245">
        <f t="shared" si="0"/>
        <v>12250</v>
      </c>
      <c r="G15" s="174"/>
      <c r="H15" s="174"/>
      <c r="I15" s="174"/>
      <c r="J15" s="270" t="s">
        <v>15</v>
      </c>
      <c r="K15" s="11">
        <f>SUM(K11:K14)</f>
        <v>67053</v>
      </c>
      <c r="L15" s="11">
        <f>SUM(L11:L14)</f>
        <v>75143</v>
      </c>
      <c r="M15" s="31">
        <f>SUM(K15:L15)</f>
        <v>142196</v>
      </c>
    </row>
    <row r="16" spans="3:13" ht="15">
      <c r="C16" s="249" t="s">
        <v>16</v>
      </c>
      <c r="D16" s="245">
        <f t="shared" si="1"/>
        <v>5063</v>
      </c>
      <c r="E16" s="245">
        <f t="shared" si="1"/>
        <v>5407</v>
      </c>
      <c r="F16" s="245">
        <f t="shared" si="0"/>
        <v>10470</v>
      </c>
      <c r="G16" s="174"/>
      <c r="H16" s="174"/>
      <c r="I16" s="174"/>
      <c r="J16" s="99"/>
      <c r="K16" s="99"/>
      <c r="L16" s="99"/>
      <c r="M16" s="99"/>
    </row>
    <row r="17" spans="3:14" ht="15">
      <c r="C17" s="249" t="s">
        <v>17</v>
      </c>
      <c r="D17" s="245">
        <f t="shared" si="1"/>
        <v>4348</v>
      </c>
      <c r="E17" s="245">
        <f t="shared" si="1"/>
        <v>5246</v>
      </c>
      <c r="F17" s="245">
        <f t="shared" si="0"/>
        <v>9594</v>
      </c>
      <c r="G17" s="174"/>
      <c r="H17" s="174"/>
      <c r="I17" s="174"/>
      <c r="J17" s="98"/>
      <c r="K17" s="37"/>
      <c r="L17" s="37"/>
      <c r="M17" s="98"/>
      <c r="N17" s="61"/>
    </row>
    <row r="18" spans="3:14" ht="15">
      <c r="C18" s="249" t="s">
        <v>18</v>
      </c>
      <c r="D18" s="245">
        <f t="shared" si="1"/>
        <v>4482</v>
      </c>
      <c r="E18" s="245">
        <f t="shared" si="1"/>
        <v>5567</v>
      </c>
      <c r="F18" s="245">
        <f t="shared" si="0"/>
        <v>10049</v>
      </c>
      <c r="G18" s="174"/>
      <c r="H18" s="174"/>
      <c r="I18" s="174"/>
      <c r="J18" s="252" t="s">
        <v>74</v>
      </c>
      <c r="K18" s="253">
        <v>24208</v>
      </c>
      <c r="M18" s="98"/>
      <c r="N18" s="61"/>
    </row>
    <row r="19" spans="3:14" ht="15">
      <c r="C19" s="249" t="s">
        <v>19</v>
      </c>
      <c r="D19" s="245">
        <f t="shared" si="1"/>
        <v>4333</v>
      </c>
      <c r="E19" s="245">
        <f t="shared" si="1"/>
        <v>5244</v>
      </c>
      <c r="F19" s="245">
        <f t="shared" si="0"/>
        <v>9577</v>
      </c>
      <c r="G19" s="174"/>
      <c r="H19" s="174"/>
      <c r="I19" s="174"/>
      <c r="J19" s="252" t="s">
        <v>73</v>
      </c>
      <c r="K19" s="253">
        <v>16204</v>
      </c>
      <c r="L19" s="98"/>
      <c r="M19" s="98"/>
      <c r="N19" s="61"/>
    </row>
    <row r="20" spans="3:14" ht="15">
      <c r="C20" s="249" t="s">
        <v>20</v>
      </c>
      <c r="D20" s="245">
        <f t="shared" si="1"/>
        <v>4613</v>
      </c>
      <c r="E20" s="245">
        <f t="shared" si="1"/>
        <v>5067</v>
      </c>
      <c r="F20" s="245">
        <f t="shared" si="0"/>
        <v>9680</v>
      </c>
      <c r="G20" s="174"/>
      <c r="H20" s="174"/>
      <c r="I20" s="174"/>
      <c r="J20" s="98"/>
      <c r="K20" s="37"/>
      <c r="L20" s="37"/>
      <c r="M20" s="98"/>
      <c r="N20" s="61"/>
    </row>
    <row r="21" spans="3:15" ht="15">
      <c r="C21" s="249" t="s">
        <v>21</v>
      </c>
      <c r="D21" s="245">
        <f t="shared" si="1"/>
        <v>3908</v>
      </c>
      <c r="E21" s="245">
        <f t="shared" si="1"/>
        <v>4489</v>
      </c>
      <c r="F21" s="245">
        <f t="shared" si="0"/>
        <v>8397</v>
      </c>
      <c r="G21" s="174"/>
      <c r="H21" s="174"/>
      <c r="I21" s="174"/>
      <c r="J21" s="98"/>
      <c r="K21" s="37"/>
      <c r="L21" s="37"/>
      <c r="M21" s="98"/>
      <c r="N21" s="61"/>
      <c r="O21" s="115"/>
    </row>
    <row r="22" spans="3:14" ht="15">
      <c r="C22" s="249" t="s">
        <v>22</v>
      </c>
      <c r="D22" s="245">
        <f t="shared" si="1"/>
        <v>3012</v>
      </c>
      <c r="E22" s="245">
        <f t="shared" si="1"/>
        <v>3551</v>
      </c>
      <c r="F22" s="245">
        <f t="shared" si="0"/>
        <v>6563</v>
      </c>
      <c r="G22" s="174"/>
      <c r="H22" s="174"/>
      <c r="I22" s="174"/>
      <c r="J22" s="98"/>
      <c r="K22" s="37"/>
      <c r="L22" s="37"/>
      <c r="M22" s="98"/>
      <c r="N22" s="61"/>
    </row>
    <row r="23" spans="3:14" ht="15">
      <c r="C23" s="249" t="s">
        <v>23</v>
      </c>
      <c r="D23" s="245">
        <f t="shared" si="1"/>
        <v>2423</v>
      </c>
      <c r="E23" s="245">
        <f t="shared" si="1"/>
        <v>3097</v>
      </c>
      <c r="F23" s="245">
        <f t="shared" si="0"/>
        <v>5520</v>
      </c>
      <c r="G23" s="174"/>
      <c r="H23" s="174"/>
      <c r="I23" s="174"/>
      <c r="J23" s="98"/>
      <c r="K23" s="37"/>
      <c r="L23" s="37"/>
      <c r="M23" s="37"/>
      <c r="N23" s="61"/>
    </row>
    <row r="24" spans="3:13" ht="15">
      <c r="C24" s="249" t="s">
        <v>24</v>
      </c>
      <c r="D24" s="245">
        <f t="shared" si="1"/>
        <v>2140</v>
      </c>
      <c r="E24" s="245">
        <f t="shared" si="1"/>
        <v>2695</v>
      </c>
      <c r="F24" s="245">
        <f t="shared" si="0"/>
        <v>4835</v>
      </c>
      <c r="G24" s="174"/>
      <c r="H24" s="174"/>
      <c r="I24" s="174"/>
      <c r="J24" s="98"/>
      <c r="K24" s="37"/>
      <c r="L24" s="37"/>
      <c r="M24" s="37"/>
    </row>
    <row r="25" spans="3:13" ht="15">
      <c r="C25" s="249" t="s">
        <v>25</v>
      </c>
      <c r="D25" s="245">
        <f t="shared" si="1"/>
        <v>1741</v>
      </c>
      <c r="E25" s="245">
        <f t="shared" si="1"/>
        <v>2311</v>
      </c>
      <c r="F25" s="245">
        <f t="shared" si="0"/>
        <v>4052</v>
      </c>
      <c r="G25" s="174"/>
      <c r="H25" s="174"/>
      <c r="I25" s="174"/>
      <c r="J25" s="98"/>
      <c r="K25" s="37"/>
      <c r="L25" s="37"/>
      <c r="M25" s="37"/>
    </row>
    <row r="26" spans="3:13" ht="15">
      <c r="C26" s="249" t="s">
        <v>26</v>
      </c>
      <c r="D26" s="245">
        <f t="shared" si="1"/>
        <v>1289</v>
      </c>
      <c r="E26" s="245">
        <f t="shared" si="1"/>
        <v>1841</v>
      </c>
      <c r="F26" s="245">
        <f t="shared" si="0"/>
        <v>3130</v>
      </c>
      <c r="G26" s="174"/>
      <c r="H26" s="174"/>
      <c r="I26" s="174"/>
      <c r="J26" s="98"/>
      <c r="K26" s="37"/>
      <c r="L26" s="37"/>
      <c r="M26" s="37"/>
    </row>
    <row r="27" spans="3:13" ht="15.75" thickBot="1">
      <c r="C27" s="249" t="s">
        <v>27</v>
      </c>
      <c r="D27" s="245">
        <f t="shared" si="1"/>
        <v>1571</v>
      </c>
      <c r="E27" s="245">
        <f t="shared" si="1"/>
        <v>2773</v>
      </c>
      <c r="F27" s="257">
        <f t="shared" si="0"/>
        <v>4344</v>
      </c>
      <c r="G27" s="174"/>
      <c r="H27" s="174"/>
      <c r="I27" s="174"/>
      <c r="J27" s="98"/>
      <c r="K27" s="99"/>
      <c r="L27" s="99"/>
      <c r="M27" s="99"/>
    </row>
    <row r="28" spans="3:13" ht="15.75" thickBot="1">
      <c r="C28" s="251" t="s">
        <v>15</v>
      </c>
      <c r="D28" s="11">
        <f>SUM(D11:D27)</f>
        <v>67053</v>
      </c>
      <c r="E28" s="11">
        <f>SUM(E11:E27)</f>
        <v>75143</v>
      </c>
      <c r="F28" s="29">
        <f>SUM(D28:E28)</f>
        <v>142196</v>
      </c>
      <c r="G28" s="174"/>
      <c r="H28" s="174"/>
      <c r="I28" s="174"/>
      <c r="J28" s="98"/>
      <c r="K28" s="99"/>
      <c r="L28" s="99"/>
      <c r="M28" s="99"/>
    </row>
    <row r="29" ht="12.75">
      <c r="J29" s="61"/>
    </row>
    <row r="30" spans="3:10" ht="14.25">
      <c r="C30" s="27"/>
      <c r="D30" s="9"/>
      <c r="E30" s="9"/>
      <c r="F30" s="9"/>
      <c r="G30" s="27"/>
      <c r="H30" s="27"/>
      <c r="I30" s="27"/>
      <c r="J30" s="27"/>
    </row>
    <row r="31" ht="15" thickBot="1">
      <c r="J31" s="27"/>
    </row>
    <row r="32" spans="3:13" ht="13.5" thickBot="1">
      <c r="C32" s="335" t="s">
        <v>2</v>
      </c>
      <c r="D32" s="344" t="s">
        <v>62</v>
      </c>
      <c r="E32" s="345"/>
      <c r="F32" s="346"/>
      <c r="J32" s="335" t="s">
        <v>2</v>
      </c>
      <c r="K32" s="341" t="s">
        <v>62</v>
      </c>
      <c r="L32" s="342"/>
      <c r="M32" s="343"/>
    </row>
    <row r="33" spans="3:13" ht="13.5" thickBot="1">
      <c r="C33" s="340"/>
      <c r="D33" s="254" t="s">
        <v>3</v>
      </c>
      <c r="E33" s="255" t="s">
        <v>4</v>
      </c>
      <c r="F33" s="256" t="s">
        <v>33</v>
      </c>
      <c r="J33" s="340"/>
      <c r="K33" s="141" t="s">
        <v>3</v>
      </c>
      <c r="L33" s="292" t="s">
        <v>4</v>
      </c>
      <c r="M33" s="141" t="s">
        <v>5</v>
      </c>
    </row>
    <row r="34" spans="3:13" ht="15">
      <c r="C34" s="249" t="s">
        <v>6</v>
      </c>
      <c r="D34" s="245">
        <v>1053</v>
      </c>
      <c r="E34" s="245">
        <v>1047</v>
      </c>
      <c r="F34" s="160">
        <f aca="true" t="shared" si="2" ref="F34:F50">SUM(D34:E34)</f>
        <v>2100</v>
      </c>
      <c r="J34" s="249" t="s">
        <v>7</v>
      </c>
      <c r="K34" s="245">
        <f>SUM(D34:D35)</f>
        <v>2109</v>
      </c>
      <c r="L34" s="9">
        <f>SUM(E34:E35)</f>
        <v>2020</v>
      </c>
      <c r="M34" s="245">
        <f>SUM(K34:L34)</f>
        <v>4129</v>
      </c>
    </row>
    <row r="35" spans="3:13" ht="15">
      <c r="C35" s="250" t="s">
        <v>8</v>
      </c>
      <c r="D35" s="245">
        <v>1056</v>
      </c>
      <c r="E35" s="245">
        <v>973</v>
      </c>
      <c r="F35" s="160">
        <f t="shared" si="2"/>
        <v>2029</v>
      </c>
      <c r="J35" s="272" t="s">
        <v>9</v>
      </c>
      <c r="K35" s="245">
        <f>SUM(D36:D37)</f>
        <v>2404</v>
      </c>
      <c r="L35" s="9">
        <f>SUM(E36:E37)</f>
        <v>2345</v>
      </c>
      <c r="M35" s="245">
        <f>SUM(K35:L35)</f>
        <v>4749</v>
      </c>
    </row>
    <row r="36" spans="3:13" ht="15">
      <c r="C36" s="249" t="s">
        <v>10</v>
      </c>
      <c r="D36" s="245">
        <v>1132</v>
      </c>
      <c r="E36" s="245">
        <v>1100</v>
      </c>
      <c r="F36" s="160">
        <f t="shared" si="2"/>
        <v>2232</v>
      </c>
      <c r="J36" s="272" t="s">
        <v>11</v>
      </c>
      <c r="K36" s="245">
        <f>SUM(D38:D46)</f>
        <v>8456</v>
      </c>
      <c r="L36" s="9">
        <f>SUM(E38:E46)</f>
        <v>8737</v>
      </c>
      <c r="M36" s="245">
        <f>SUM(K36:L36)</f>
        <v>17193</v>
      </c>
    </row>
    <row r="37" spans="3:13" ht="15.75" thickBot="1">
      <c r="C37" s="249" t="s">
        <v>12</v>
      </c>
      <c r="D37" s="245">
        <v>1272</v>
      </c>
      <c r="E37" s="245">
        <v>1245</v>
      </c>
      <c r="F37" s="160">
        <f t="shared" si="2"/>
        <v>2517</v>
      </c>
      <c r="J37" s="272" t="s">
        <v>13</v>
      </c>
      <c r="K37" s="245">
        <f>SUM(D47:D50)</f>
        <v>1342</v>
      </c>
      <c r="L37" s="9">
        <f>SUM(E47:E50)</f>
        <v>1883</v>
      </c>
      <c r="M37" s="245">
        <f>SUM(K37:L37)</f>
        <v>3225</v>
      </c>
    </row>
    <row r="38" spans="3:13" ht="15.75" thickBot="1">
      <c r="C38" s="249" t="s">
        <v>14</v>
      </c>
      <c r="D38" s="245">
        <v>1331</v>
      </c>
      <c r="E38" s="245">
        <v>1296</v>
      </c>
      <c r="F38" s="160">
        <f t="shared" si="2"/>
        <v>2627</v>
      </c>
      <c r="J38" s="270" t="s">
        <v>15</v>
      </c>
      <c r="K38" s="11">
        <f>SUM(K34:K37)</f>
        <v>14311</v>
      </c>
      <c r="L38" s="293">
        <f>SUM(L34:L37)</f>
        <v>14985</v>
      </c>
      <c r="M38" s="11">
        <f>SUM(K38:L38)</f>
        <v>29296</v>
      </c>
    </row>
    <row r="39" spans="3:10" ht="15">
      <c r="C39" s="249" t="s">
        <v>16</v>
      </c>
      <c r="D39" s="245">
        <v>1160</v>
      </c>
      <c r="E39" s="245">
        <v>1012</v>
      </c>
      <c r="F39" s="160">
        <f t="shared" si="2"/>
        <v>2172</v>
      </c>
      <c r="J39" s="27"/>
    </row>
    <row r="40" spans="3:10" ht="15">
      <c r="C40" s="249" t="s">
        <v>17</v>
      </c>
      <c r="D40" s="245">
        <v>938</v>
      </c>
      <c r="E40" s="245">
        <v>1022</v>
      </c>
      <c r="F40" s="160">
        <f t="shared" si="2"/>
        <v>1960</v>
      </c>
      <c r="J40" s="27"/>
    </row>
    <row r="41" spans="3:11" ht="15">
      <c r="C41" s="249" t="s">
        <v>18</v>
      </c>
      <c r="D41" s="245">
        <v>1009</v>
      </c>
      <c r="E41" s="245">
        <v>1073</v>
      </c>
      <c r="F41" s="160">
        <f t="shared" si="2"/>
        <v>2082</v>
      </c>
      <c r="J41" s="252" t="s">
        <v>74</v>
      </c>
      <c r="K41" s="253">
        <v>5398</v>
      </c>
    </row>
    <row r="42" spans="3:11" ht="15">
      <c r="C42" s="249" t="s">
        <v>19</v>
      </c>
      <c r="D42" s="245">
        <v>960</v>
      </c>
      <c r="E42" s="245">
        <v>1109</v>
      </c>
      <c r="F42" s="160">
        <f t="shared" si="2"/>
        <v>2069</v>
      </c>
      <c r="J42" s="252" t="s">
        <v>73</v>
      </c>
      <c r="K42" s="253">
        <v>3225</v>
      </c>
    </row>
    <row r="43" spans="3:10" ht="15">
      <c r="C43" s="249" t="s">
        <v>20</v>
      </c>
      <c r="D43" s="245">
        <v>1084</v>
      </c>
      <c r="E43" s="245">
        <v>1072</v>
      </c>
      <c r="F43" s="160">
        <f t="shared" si="2"/>
        <v>2156</v>
      </c>
      <c r="J43" s="112"/>
    </row>
    <row r="44" spans="3:10" ht="15">
      <c r="C44" s="249" t="s">
        <v>21</v>
      </c>
      <c r="D44" s="245">
        <v>896</v>
      </c>
      <c r="E44" s="245">
        <v>905</v>
      </c>
      <c r="F44" s="160">
        <f t="shared" si="2"/>
        <v>1801</v>
      </c>
      <c r="J44" s="27"/>
    </row>
    <row r="45" spans="3:10" ht="15">
      <c r="C45" s="249" t="s">
        <v>22</v>
      </c>
      <c r="D45" s="245">
        <v>628</v>
      </c>
      <c r="E45" s="245">
        <v>685</v>
      </c>
      <c r="F45" s="160">
        <f t="shared" si="2"/>
        <v>1313</v>
      </c>
      <c r="J45" s="27"/>
    </row>
    <row r="46" spans="3:10" ht="15">
      <c r="C46" s="249" t="s">
        <v>23</v>
      </c>
      <c r="D46" s="245">
        <v>450</v>
      </c>
      <c r="E46" s="245">
        <v>563</v>
      </c>
      <c r="F46" s="160">
        <f t="shared" si="2"/>
        <v>1013</v>
      </c>
      <c r="J46" s="3"/>
    </row>
    <row r="47" spans="3:10" ht="15">
      <c r="C47" s="249" t="s">
        <v>24</v>
      </c>
      <c r="D47" s="245">
        <v>386</v>
      </c>
      <c r="E47" s="245">
        <v>504</v>
      </c>
      <c r="F47" s="160">
        <f t="shared" si="2"/>
        <v>890</v>
      </c>
      <c r="J47" s="3"/>
    </row>
    <row r="48" spans="3:10" ht="15">
      <c r="C48" s="249" t="s">
        <v>25</v>
      </c>
      <c r="D48" s="245">
        <v>347</v>
      </c>
      <c r="E48" s="245">
        <v>486</v>
      </c>
      <c r="F48" s="160">
        <f t="shared" si="2"/>
        <v>833</v>
      </c>
      <c r="J48" s="3"/>
    </row>
    <row r="49" spans="3:10" ht="15">
      <c r="C49" s="249" t="s">
        <v>26</v>
      </c>
      <c r="D49" s="245">
        <v>297</v>
      </c>
      <c r="E49" s="245">
        <v>377</v>
      </c>
      <c r="F49" s="160">
        <f t="shared" si="2"/>
        <v>674</v>
      </c>
      <c r="J49" s="116"/>
    </row>
    <row r="50" spans="3:10" ht="15.75" thickBot="1">
      <c r="C50" s="249" t="s">
        <v>27</v>
      </c>
      <c r="D50" s="257">
        <v>312</v>
      </c>
      <c r="E50" s="257">
        <v>516</v>
      </c>
      <c r="F50" s="160">
        <f t="shared" si="2"/>
        <v>828</v>
      </c>
      <c r="J50" s="3"/>
    </row>
    <row r="51" spans="3:10" ht="15.75" thickBot="1">
      <c r="C51" s="251" t="s">
        <v>15</v>
      </c>
      <c r="D51" s="10">
        <f>SUM(D34:D50)</f>
        <v>14311</v>
      </c>
      <c r="E51" s="11">
        <f>SUM(E34:E50)</f>
        <v>14985</v>
      </c>
      <c r="F51" s="31">
        <f>SUM(D51:E51)</f>
        <v>29296</v>
      </c>
      <c r="J51" s="3"/>
    </row>
    <row r="52" ht="14.25">
      <c r="J52" s="3"/>
    </row>
    <row r="53" ht="14.25">
      <c r="J53" s="3"/>
    </row>
    <row r="54" spans="1:10" ht="15" thickBot="1">
      <c r="A54" s="2"/>
      <c r="B54" s="2"/>
      <c r="C54" s="27"/>
      <c r="D54" s="9"/>
      <c r="E54" s="9"/>
      <c r="F54" s="9"/>
      <c r="G54" s="27"/>
      <c r="H54" s="27"/>
      <c r="I54" s="27"/>
      <c r="J54" s="3"/>
    </row>
    <row r="55" spans="1:21" ht="15" thickBot="1">
      <c r="A55" s="2"/>
      <c r="B55" s="2"/>
      <c r="C55" s="335" t="s">
        <v>2</v>
      </c>
      <c r="D55" s="341" t="s">
        <v>64</v>
      </c>
      <c r="E55" s="342"/>
      <c r="F55" s="343"/>
      <c r="G55" s="27"/>
      <c r="H55" s="27"/>
      <c r="I55" s="27"/>
      <c r="J55" s="335" t="s">
        <v>2</v>
      </c>
      <c r="K55" s="341" t="s">
        <v>64</v>
      </c>
      <c r="L55" s="342"/>
      <c r="M55" s="343"/>
      <c r="O55" s="2"/>
      <c r="P55" s="2"/>
      <c r="Q55" s="2"/>
      <c r="R55" s="2"/>
      <c r="S55" s="2"/>
      <c r="T55" s="2"/>
      <c r="U55" s="2"/>
    </row>
    <row r="56" spans="1:21" ht="15" thickBot="1">
      <c r="A56" s="2"/>
      <c r="B56" s="2"/>
      <c r="C56" s="340"/>
      <c r="D56" s="254" t="s">
        <v>3</v>
      </c>
      <c r="E56" s="255" t="s">
        <v>4</v>
      </c>
      <c r="F56" s="256" t="s">
        <v>5</v>
      </c>
      <c r="G56" s="27"/>
      <c r="H56" s="27"/>
      <c r="I56" s="27"/>
      <c r="J56" s="336"/>
      <c r="K56" s="248" t="s">
        <v>3</v>
      </c>
      <c r="L56" s="135" t="s">
        <v>4</v>
      </c>
      <c r="M56" s="136" t="s">
        <v>5</v>
      </c>
      <c r="O56" s="2"/>
      <c r="P56" s="2"/>
      <c r="Q56" s="2"/>
      <c r="R56" s="2"/>
      <c r="S56" s="2"/>
      <c r="T56" s="2"/>
      <c r="U56" s="2"/>
    </row>
    <row r="57" spans="3:13" ht="15">
      <c r="C57" s="249" t="s">
        <v>6</v>
      </c>
      <c r="D57" s="245">
        <v>1350</v>
      </c>
      <c r="E57" s="245">
        <v>1392</v>
      </c>
      <c r="F57" s="160">
        <f aca="true" t="shared" si="3" ref="F57:F73">SUM(D57:E57)</f>
        <v>2742</v>
      </c>
      <c r="J57" s="249" t="s">
        <v>7</v>
      </c>
      <c r="K57" s="304">
        <f>SUM(D57:D58)</f>
        <v>2472</v>
      </c>
      <c r="L57" s="244">
        <f>SUM(E57:E58)</f>
        <v>2523</v>
      </c>
      <c r="M57" s="305">
        <f>SUM(K57:L57)</f>
        <v>4995</v>
      </c>
    </row>
    <row r="58" spans="1:21" ht="15">
      <c r="A58" s="2"/>
      <c r="B58" s="2"/>
      <c r="C58" s="250" t="s">
        <v>8</v>
      </c>
      <c r="D58" s="245">
        <v>1122</v>
      </c>
      <c r="E58" s="245">
        <v>1131</v>
      </c>
      <c r="F58" s="160">
        <f t="shared" si="3"/>
        <v>2253</v>
      </c>
      <c r="G58" s="27"/>
      <c r="H58" s="27"/>
      <c r="I58" s="27"/>
      <c r="J58" s="272" t="s">
        <v>9</v>
      </c>
      <c r="K58" s="306">
        <f>SUM(D59:D60)</f>
        <v>2673</v>
      </c>
      <c r="L58" s="245">
        <f>SUM(E59:E60)</f>
        <v>2647</v>
      </c>
      <c r="M58" s="160">
        <f>SUM(K58:L58)</f>
        <v>5320</v>
      </c>
      <c r="O58" s="2"/>
      <c r="P58" s="2"/>
      <c r="Q58" s="2"/>
      <c r="R58" s="2"/>
      <c r="S58" s="2"/>
      <c r="T58" s="2"/>
      <c r="U58" s="2"/>
    </row>
    <row r="59" spans="1:21" ht="15">
      <c r="A59" s="2"/>
      <c r="B59" s="2"/>
      <c r="C59" s="249" t="s">
        <v>10</v>
      </c>
      <c r="D59" s="245">
        <v>1223</v>
      </c>
      <c r="E59" s="245">
        <v>1227</v>
      </c>
      <c r="F59" s="160">
        <f t="shared" si="3"/>
        <v>2450</v>
      </c>
      <c r="G59" s="27"/>
      <c r="H59" s="27"/>
      <c r="I59" s="27"/>
      <c r="J59" s="272" t="s">
        <v>11</v>
      </c>
      <c r="K59" s="306">
        <f>SUM(D61:D69)</f>
        <v>9227</v>
      </c>
      <c r="L59" s="245">
        <f>SUM(E61:E69)</f>
        <v>11405</v>
      </c>
      <c r="M59" s="160">
        <f>SUM(K59:L59)</f>
        <v>20632</v>
      </c>
      <c r="O59" s="2"/>
      <c r="P59" s="2"/>
      <c r="Q59" s="2"/>
      <c r="R59" s="2"/>
      <c r="S59" s="2"/>
      <c r="T59" s="2"/>
      <c r="U59" s="2"/>
    </row>
    <row r="60" spans="1:21" ht="15.75" thickBot="1">
      <c r="A60" s="2"/>
      <c r="B60" s="2"/>
      <c r="C60" s="249" t="s">
        <v>12</v>
      </c>
      <c r="D60" s="245">
        <v>1450</v>
      </c>
      <c r="E60" s="245">
        <v>1420</v>
      </c>
      <c r="F60" s="160">
        <f t="shared" si="3"/>
        <v>2870</v>
      </c>
      <c r="G60" s="27"/>
      <c r="H60" s="27"/>
      <c r="I60" s="27"/>
      <c r="J60" s="272" t="s">
        <v>13</v>
      </c>
      <c r="K60" s="307">
        <f>SUM(D70:D73)</f>
        <v>2408</v>
      </c>
      <c r="L60" s="257">
        <f>SUM(E70:E73)</f>
        <v>3540</v>
      </c>
      <c r="M60" s="308">
        <f>SUM(K60:L60)</f>
        <v>5948</v>
      </c>
      <c r="O60" s="2"/>
      <c r="P60" s="2"/>
      <c r="Q60" s="2"/>
      <c r="R60" s="2"/>
      <c r="S60" s="2"/>
      <c r="T60" s="2"/>
      <c r="U60" s="2"/>
    </row>
    <row r="61" spans="1:21" ht="15.75" thickBot="1">
      <c r="A61" s="2"/>
      <c r="B61" s="2"/>
      <c r="C61" s="249" t="s">
        <v>14</v>
      </c>
      <c r="D61" s="245">
        <v>1443</v>
      </c>
      <c r="E61" s="245">
        <v>1602</v>
      </c>
      <c r="F61" s="160">
        <f t="shared" si="3"/>
        <v>3045</v>
      </c>
      <c r="G61" s="27"/>
      <c r="H61" s="27"/>
      <c r="I61" s="27"/>
      <c r="J61" s="270" t="s">
        <v>15</v>
      </c>
      <c r="K61" s="290">
        <f>SUM(K57:K60)</f>
        <v>16780</v>
      </c>
      <c r="L61" s="29">
        <f>SUM(L57:L60)</f>
        <v>20115</v>
      </c>
      <c r="M61" s="291">
        <f>SUM(K61:L61)</f>
        <v>36895</v>
      </c>
      <c r="O61" s="2"/>
      <c r="P61" s="2"/>
      <c r="Q61" s="2"/>
      <c r="R61" s="2"/>
      <c r="S61" s="2"/>
      <c r="T61" s="2"/>
      <c r="U61" s="2"/>
    </row>
    <row r="62" spans="1:21" ht="15">
      <c r="A62" s="2"/>
      <c r="B62" s="2"/>
      <c r="C62" s="249" t="s">
        <v>16</v>
      </c>
      <c r="D62" s="245">
        <v>1181</v>
      </c>
      <c r="E62" s="245">
        <v>1377</v>
      </c>
      <c r="F62" s="160">
        <f t="shared" si="3"/>
        <v>2558</v>
      </c>
      <c r="G62" s="27"/>
      <c r="H62" s="27"/>
      <c r="I62" s="27"/>
      <c r="J62" s="3"/>
      <c r="O62" s="2"/>
      <c r="P62" s="2"/>
      <c r="Q62" s="2"/>
      <c r="R62" s="2"/>
      <c r="S62" s="2"/>
      <c r="T62" s="2"/>
      <c r="U62" s="2"/>
    </row>
    <row r="63" spans="1:21" ht="15">
      <c r="A63" s="2"/>
      <c r="B63" s="2"/>
      <c r="C63" s="249" t="s">
        <v>17</v>
      </c>
      <c r="D63" s="245">
        <v>1017</v>
      </c>
      <c r="E63" s="245">
        <v>1261</v>
      </c>
      <c r="F63" s="160">
        <f t="shared" si="3"/>
        <v>2278</v>
      </c>
      <c r="G63" s="27"/>
      <c r="H63" s="27"/>
      <c r="I63" s="27"/>
      <c r="J63" s="3"/>
      <c r="O63" s="2"/>
      <c r="P63" s="2"/>
      <c r="Q63" s="2"/>
      <c r="R63" s="2"/>
      <c r="S63" s="2"/>
      <c r="T63" s="2"/>
      <c r="U63" s="2"/>
    </row>
    <row r="64" spans="1:21" ht="15">
      <c r="A64" s="2"/>
      <c r="B64" s="2"/>
      <c r="C64" s="249" t="s">
        <v>18</v>
      </c>
      <c r="D64" s="245">
        <v>1040</v>
      </c>
      <c r="E64" s="245">
        <v>1385</v>
      </c>
      <c r="F64" s="160">
        <f t="shared" si="3"/>
        <v>2425</v>
      </c>
      <c r="G64" s="27"/>
      <c r="H64" s="27"/>
      <c r="I64" s="27"/>
      <c r="J64" s="252" t="s">
        <v>74</v>
      </c>
      <c r="K64" s="253">
        <v>5680</v>
      </c>
      <c r="O64" s="2"/>
      <c r="P64" s="2"/>
      <c r="Q64" s="2"/>
      <c r="R64" s="2"/>
      <c r="S64" s="2"/>
      <c r="T64" s="2"/>
      <c r="U64" s="2"/>
    </row>
    <row r="65" spans="1:21" ht="15">
      <c r="A65" s="2"/>
      <c r="B65" s="2"/>
      <c r="C65" s="249" t="s">
        <v>19</v>
      </c>
      <c r="D65" s="245">
        <v>999</v>
      </c>
      <c r="E65" s="245">
        <v>1236</v>
      </c>
      <c r="F65" s="160">
        <f t="shared" si="3"/>
        <v>2235</v>
      </c>
      <c r="G65" s="27"/>
      <c r="H65" s="27"/>
      <c r="I65" s="27"/>
      <c r="J65" s="252" t="s">
        <v>73</v>
      </c>
      <c r="K65" s="253">
        <v>4544</v>
      </c>
      <c r="O65" s="2"/>
      <c r="P65" s="2"/>
      <c r="Q65" s="2"/>
      <c r="R65" s="2"/>
      <c r="S65" s="2"/>
      <c r="T65" s="2"/>
      <c r="U65" s="2"/>
    </row>
    <row r="66" spans="1:21" ht="15">
      <c r="A66" s="2"/>
      <c r="B66" s="2"/>
      <c r="C66" s="249" t="s">
        <v>20</v>
      </c>
      <c r="D66" s="245">
        <v>1057</v>
      </c>
      <c r="E66" s="245">
        <v>1290</v>
      </c>
      <c r="F66" s="160">
        <f t="shared" si="3"/>
        <v>2347</v>
      </c>
      <c r="G66" s="27"/>
      <c r="H66" s="27"/>
      <c r="I66" s="27"/>
      <c r="J66" s="2"/>
      <c r="O66" s="2"/>
      <c r="P66" s="2"/>
      <c r="Q66" s="2"/>
      <c r="R66" s="2"/>
      <c r="S66" s="2"/>
      <c r="T66" s="2"/>
      <c r="U66" s="2"/>
    </row>
    <row r="67" spans="1:21" ht="15">
      <c r="A67" s="2"/>
      <c r="B67" s="2"/>
      <c r="C67" s="249" t="s">
        <v>21</v>
      </c>
      <c r="D67" s="245">
        <v>912</v>
      </c>
      <c r="E67" s="245">
        <v>1172</v>
      </c>
      <c r="F67" s="160">
        <f t="shared" si="3"/>
        <v>2084</v>
      </c>
      <c r="G67" s="27"/>
      <c r="H67" s="27"/>
      <c r="I67" s="27"/>
      <c r="J67" s="2"/>
      <c r="O67" s="2"/>
      <c r="P67" s="2"/>
      <c r="Q67" s="2"/>
      <c r="R67" s="2"/>
      <c r="S67" s="2"/>
      <c r="T67" s="2"/>
      <c r="U67" s="2"/>
    </row>
    <row r="68" spans="1:21" ht="15">
      <c r="A68" s="2"/>
      <c r="B68" s="2"/>
      <c r="C68" s="249" t="s">
        <v>22</v>
      </c>
      <c r="D68" s="245">
        <v>793</v>
      </c>
      <c r="E68" s="245">
        <v>1050</v>
      </c>
      <c r="F68" s="160">
        <f t="shared" si="3"/>
        <v>1843</v>
      </c>
      <c r="G68" s="27"/>
      <c r="H68" s="27"/>
      <c r="I68" s="27"/>
      <c r="O68" s="2"/>
      <c r="P68" s="2"/>
      <c r="Q68" s="2"/>
      <c r="R68" s="2"/>
      <c r="S68" s="2"/>
      <c r="T68" s="2"/>
      <c r="U68" s="2"/>
    </row>
    <row r="69" spans="1:21" ht="15">
      <c r="A69" s="2"/>
      <c r="B69" s="2"/>
      <c r="C69" s="249" t="s">
        <v>23</v>
      </c>
      <c r="D69" s="245">
        <v>785</v>
      </c>
      <c r="E69" s="245">
        <v>1032</v>
      </c>
      <c r="F69" s="160">
        <f t="shared" si="3"/>
        <v>1817</v>
      </c>
      <c r="G69" s="114"/>
      <c r="H69" s="114"/>
      <c r="I69" s="114"/>
      <c r="O69" s="2"/>
      <c r="P69" s="2"/>
      <c r="Q69" s="2"/>
      <c r="R69" s="2"/>
      <c r="S69" s="2"/>
      <c r="T69" s="2"/>
      <c r="U69" s="2"/>
    </row>
    <row r="70" spans="1:21" ht="15">
      <c r="A70" s="2"/>
      <c r="B70" s="2"/>
      <c r="C70" s="249" t="s">
        <v>24</v>
      </c>
      <c r="D70" s="245">
        <v>744</v>
      </c>
      <c r="E70" s="245">
        <v>945</v>
      </c>
      <c r="F70" s="160">
        <f t="shared" si="3"/>
        <v>1689</v>
      </c>
      <c r="G70" s="27"/>
      <c r="H70" s="27"/>
      <c r="I70" s="27"/>
      <c r="O70" s="2"/>
      <c r="P70" s="2"/>
      <c r="Q70" s="2"/>
      <c r="R70" s="2"/>
      <c r="S70" s="2"/>
      <c r="T70" s="2"/>
      <c r="U70" s="2"/>
    </row>
    <row r="71" spans="1:21" ht="15">
      <c r="A71" s="2"/>
      <c r="B71" s="2"/>
      <c r="C71" s="249" t="s">
        <v>25</v>
      </c>
      <c r="D71" s="245">
        <v>616</v>
      </c>
      <c r="E71" s="245">
        <v>822</v>
      </c>
      <c r="F71" s="160">
        <f t="shared" si="3"/>
        <v>1438</v>
      </c>
      <c r="G71" s="3"/>
      <c r="H71" s="3"/>
      <c r="I71" s="3"/>
      <c r="O71" s="2"/>
      <c r="P71" s="2"/>
      <c r="Q71" s="2"/>
      <c r="R71" s="2"/>
      <c r="S71" s="2"/>
      <c r="T71" s="2"/>
      <c r="U71" s="2"/>
    </row>
    <row r="72" spans="1:21" ht="15">
      <c r="A72" s="2"/>
      <c r="B72" s="2"/>
      <c r="C72" s="249" t="s">
        <v>26</v>
      </c>
      <c r="D72" s="245">
        <v>439</v>
      </c>
      <c r="E72" s="245">
        <v>666</v>
      </c>
      <c r="F72" s="160">
        <f t="shared" si="3"/>
        <v>1105</v>
      </c>
      <c r="G72" s="3"/>
      <c r="H72" s="3"/>
      <c r="I72" s="3"/>
      <c r="O72" s="2"/>
      <c r="P72" s="2"/>
      <c r="Q72" s="2"/>
      <c r="R72" s="2"/>
      <c r="S72" s="2"/>
      <c r="T72" s="2"/>
      <c r="U72" s="2"/>
    </row>
    <row r="73" spans="1:21" ht="15.75" thickBot="1">
      <c r="A73" s="2"/>
      <c r="B73" s="2"/>
      <c r="C73" s="249" t="s">
        <v>27</v>
      </c>
      <c r="D73" s="257">
        <v>609</v>
      </c>
      <c r="E73" s="257">
        <v>1107</v>
      </c>
      <c r="F73" s="160">
        <f t="shared" si="3"/>
        <v>1716</v>
      </c>
      <c r="G73" s="3"/>
      <c r="H73" s="3"/>
      <c r="I73" s="3"/>
      <c r="O73" s="2"/>
      <c r="P73" s="2"/>
      <c r="Q73" s="2"/>
      <c r="R73" s="2"/>
      <c r="S73" s="2"/>
      <c r="T73" s="2"/>
      <c r="U73" s="2"/>
    </row>
    <row r="74" spans="1:21" ht="15.75" thickBot="1">
      <c r="A74" s="2"/>
      <c r="B74" s="2"/>
      <c r="C74" s="251" t="s">
        <v>15</v>
      </c>
      <c r="D74" s="11">
        <f>SUM(D57:D73)</f>
        <v>16780</v>
      </c>
      <c r="E74" s="11">
        <f>SUM(E57:E73)</f>
        <v>20115</v>
      </c>
      <c r="F74" s="31">
        <f>SUM(D74:E74)</f>
        <v>36895</v>
      </c>
      <c r="G74" s="3"/>
      <c r="H74" s="3"/>
      <c r="I74" s="3"/>
      <c r="O74" s="2"/>
      <c r="P74" s="2"/>
      <c r="Q74" s="2"/>
      <c r="R74" s="2"/>
      <c r="S74" s="2"/>
      <c r="T74" s="2"/>
      <c r="U74" s="2"/>
    </row>
    <row r="75" spans="1:21" ht="14.25">
      <c r="A75" s="2"/>
      <c r="B75" s="2"/>
      <c r="C75" s="3"/>
      <c r="D75" s="137"/>
      <c r="E75" s="137"/>
      <c r="F75" s="159"/>
      <c r="G75" s="137"/>
      <c r="H75" s="137"/>
      <c r="I75" s="137"/>
      <c r="O75" s="2"/>
      <c r="P75" s="2"/>
      <c r="Q75" s="2"/>
      <c r="R75" s="2"/>
      <c r="S75" s="2"/>
      <c r="T75" s="2"/>
      <c r="U75" s="2"/>
    </row>
    <row r="76" spans="1:21" ht="14.25">
      <c r="A76" s="2"/>
      <c r="B76" s="2"/>
      <c r="C76" s="3"/>
      <c r="D76" s="3"/>
      <c r="E76" s="3"/>
      <c r="F76" s="3"/>
      <c r="G76" s="3"/>
      <c r="H76" s="3"/>
      <c r="I76" s="3"/>
      <c r="O76" s="2"/>
      <c r="P76" s="2"/>
      <c r="Q76" s="2"/>
      <c r="R76" s="2"/>
      <c r="S76" s="2"/>
      <c r="T76" s="2"/>
      <c r="U76" s="2"/>
    </row>
    <row r="77" spans="1:21" ht="15" thickBot="1">
      <c r="A77" s="2"/>
      <c r="B77" s="2"/>
      <c r="C77" s="3"/>
      <c r="D77" s="3"/>
      <c r="E77" s="3"/>
      <c r="F77" s="3"/>
      <c r="G77" s="3"/>
      <c r="H77" s="3"/>
      <c r="I77" s="3"/>
      <c r="O77" s="2"/>
      <c r="P77" s="2"/>
      <c r="Q77" s="2"/>
      <c r="R77" s="2"/>
      <c r="S77" s="2"/>
      <c r="T77" s="2"/>
      <c r="U77" s="2"/>
    </row>
    <row r="78" spans="1:21" ht="15" thickBot="1">
      <c r="A78" s="2"/>
      <c r="B78" s="2"/>
      <c r="C78" s="335" t="s">
        <v>2</v>
      </c>
      <c r="D78" s="341" t="s">
        <v>65</v>
      </c>
      <c r="E78" s="342"/>
      <c r="F78" s="343"/>
      <c r="G78" s="3"/>
      <c r="H78" s="3"/>
      <c r="I78" s="3"/>
      <c r="J78" s="335" t="s">
        <v>2</v>
      </c>
      <c r="K78" s="341" t="s">
        <v>65</v>
      </c>
      <c r="L78" s="342"/>
      <c r="M78" s="343"/>
      <c r="N78" s="2"/>
      <c r="O78" s="2"/>
      <c r="P78" s="2"/>
      <c r="Q78" s="2"/>
      <c r="R78" s="2"/>
      <c r="S78" s="2"/>
      <c r="T78" s="2"/>
      <c r="U78" s="2"/>
    </row>
    <row r="79" spans="1:21" ht="15" thickBot="1">
      <c r="A79" s="2"/>
      <c r="B79" s="2"/>
      <c r="C79" s="340"/>
      <c r="D79" s="254" t="s">
        <v>3</v>
      </c>
      <c r="E79" s="255" t="s">
        <v>4</v>
      </c>
      <c r="F79" s="256" t="s">
        <v>5</v>
      </c>
      <c r="G79" s="3"/>
      <c r="H79" s="3"/>
      <c r="I79" s="3"/>
      <c r="J79" s="336"/>
      <c r="K79" s="248" t="s">
        <v>3</v>
      </c>
      <c r="L79" s="135" t="s">
        <v>4</v>
      </c>
      <c r="M79" s="136" t="s">
        <v>5</v>
      </c>
      <c r="N79" s="2"/>
      <c r="O79" s="2"/>
      <c r="P79" s="2"/>
      <c r="Q79" s="2"/>
      <c r="R79" s="2"/>
      <c r="S79" s="2"/>
      <c r="T79" s="2"/>
      <c r="U79" s="2"/>
    </row>
    <row r="80" spans="1:21" ht="15">
      <c r="A80" s="2"/>
      <c r="B80" s="2"/>
      <c r="C80" s="249" t="s">
        <v>6</v>
      </c>
      <c r="D80" s="259">
        <v>479</v>
      </c>
      <c r="E80" s="259">
        <v>470</v>
      </c>
      <c r="F80" s="160">
        <f aca="true" t="shared" si="4" ref="F80:F96">SUM(D80:E80)</f>
        <v>949</v>
      </c>
      <c r="G80" s="3"/>
      <c r="H80" s="3"/>
      <c r="I80" s="3"/>
      <c r="J80" s="249" t="s">
        <v>7</v>
      </c>
      <c r="K80" s="304">
        <f>SUM(D80:D81)</f>
        <v>910</v>
      </c>
      <c r="L80" s="244">
        <f>SUM(E80:E81)</f>
        <v>865</v>
      </c>
      <c r="M80" s="305">
        <f>SUM(K80:L80)</f>
        <v>1775</v>
      </c>
      <c r="N80" s="2"/>
      <c r="O80" s="2"/>
      <c r="P80" s="2"/>
      <c r="Q80" s="2"/>
      <c r="R80" s="2"/>
      <c r="S80" s="2"/>
      <c r="T80" s="2"/>
      <c r="U80" s="2"/>
    </row>
    <row r="81" spans="1:21" ht="15">
      <c r="A81" s="2"/>
      <c r="B81" s="2"/>
      <c r="C81" s="250" t="s">
        <v>8</v>
      </c>
      <c r="D81" s="261">
        <v>431</v>
      </c>
      <c r="E81" s="261">
        <v>395</v>
      </c>
      <c r="F81" s="160">
        <f t="shared" si="4"/>
        <v>826</v>
      </c>
      <c r="G81" s="3"/>
      <c r="H81" s="3"/>
      <c r="I81" s="3"/>
      <c r="J81" s="272" t="s">
        <v>9</v>
      </c>
      <c r="K81" s="306">
        <f>SUM(D82:D83)</f>
        <v>885</v>
      </c>
      <c r="L81" s="245">
        <f>SUM(E82:E83)</f>
        <v>930</v>
      </c>
      <c r="M81" s="160">
        <f>SUM(K81:L81)</f>
        <v>1815</v>
      </c>
      <c r="N81" s="2"/>
      <c r="O81" s="2"/>
      <c r="P81" s="2"/>
      <c r="Q81" s="2"/>
      <c r="R81" s="2"/>
      <c r="S81" s="2"/>
      <c r="T81" s="2"/>
      <c r="U81" s="2"/>
    </row>
    <row r="82" spans="1:21" ht="15">
      <c r="A82" s="2"/>
      <c r="B82" s="2"/>
      <c r="C82" s="249" t="s">
        <v>10</v>
      </c>
      <c r="D82" s="261">
        <v>433</v>
      </c>
      <c r="E82" s="261">
        <v>450</v>
      </c>
      <c r="F82" s="160">
        <f t="shared" si="4"/>
        <v>883</v>
      </c>
      <c r="G82" s="3"/>
      <c r="H82" s="3"/>
      <c r="I82" s="3"/>
      <c r="J82" s="272" t="s">
        <v>11</v>
      </c>
      <c r="K82" s="306">
        <f>SUM(D84:D92)</f>
        <v>3017</v>
      </c>
      <c r="L82" s="245">
        <f>SUM(E84:E92)</f>
        <v>3631</v>
      </c>
      <c r="M82" s="160">
        <f>SUM(K82:L82)</f>
        <v>6648</v>
      </c>
      <c r="N82" s="2"/>
      <c r="O82" s="2"/>
      <c r="P82" s="2"/>
      <c r="Q82" s="2"/>
      <c r="R82" s="2"/>
      <c r="S82" s="2"/>
      <c r="T82" s="2"/>
      <c r="U82" s="2"/>
    </row>
    <row r="83" spans="1:21" ht="15.75" thickBot="1">
      <c r="A83" s="2"/>
      <c r="B83" s="2"/>
      <c r="C83" s="249" t="s">
        <v>12</v>
      </c>
      <c r="D83" s="261">
        <v>452</v>
      </c>
      <c r="E83" s="261">
        <v>480</v>
      </c>
      <c r="F83" s="160">
        <f t="shared" si="4"/>
        <v>932</v>
      </c>
      <c r="G83" s="3"/>
      <c r="H83" s="3"/>
      <c r="I83" s="3"/>
      <c r="J83" s="272" t="s">
        <v>13</v>
      </c>
      <c r="K83" s="307">
        <f>SUM(D93:D96)</f>
        <v>475</v>
      </c>
      <c r="L83" s="257">
        <f>SUM(E93:E96)</f>
        <v>624</v>
      </c>
      <c r="M83" s="308">
        <f>SUM(K83:L83)</f>
        <v>1099</v>
      </c>
      <c r="N83" s="2"/>
      <c r="O83" s="2"/>
      <c r="P83" s="2"/>
      <c r="Q83" s="2"/>
      <c r="R83" s="2"/>
      <c r="S83" s="2"/>
      <c r="T83" s="2"/>
      <c r="U83" s="2"/>
    </row>
    <row r="84" spans="1:21" ht="15.75" thickBot="1">
      <c r="A84" s="2"/>
      <c r="B84" s="2"/>
      <c r="C84" s="249" t="s">
        <v>14</v>
      </c>
      <c r="D84" s="264">
        <v>457</v>
      </c>
      <c r="E84" s="264">
        <v>544</v>
      </c>
      <c r="F84" s="160">
        <f t="shared" si="4"/>
        <v>1001</v>
      </c>
      <c r="G84" s="3"/>
      <c r="H84" s="3"/>
      <c r="I84" s="3"/>
      <c r="J84" s="270" t="s">
        <v>15</v>
      </c>
      <c r="K84" s="290">
        <f>SUM(K80:K83)</f>
        <v>5287</v>
      </c>
      <c r="L84" s="29">
        <f>SUM(L80:L83)</f>
        <v>6050</v>
      </c>
      <c r="M84" s="291">
        <f>SUM(K84:L84)</f>
        <v>11337</v>
      </c>
      <c r="N84" s="2"/>
      <c r="O84" s="2"/>
      <c r="P84" s="2"/>
      <c r="Q84" s="2"/>
      <c r="R84" s="2"/>
      <c r="S84" s="2"/>
      <c r="T84" s="2"/>
      <c r="U84" s="2"/>
    </row>
    <row r="85" spans="1:21" ht="15">
      <c r="A85" s="2"/>
      <c r="B85" s="2"/>
      <c r="C85" s="249" t="s">
        <v>16</v>
      </c>
      <c r="D85" s="264">
        <v>414</v>
      </c>
      <c r="E85" s="264">
        <v>466</v>
      </c>
      <c r="F85" s="160">
        <f t="shared" si="4"/>
        <v>880</v>
      </c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">
      <c r="A86" s="2"/>
      <c r="B86" s="2"/>
      <c r="C86" s="249" t="s">
        <v>17</v>
      </c>
      <c r="D86" s="264">
        <v>346</v>
      </c>
      <c r="E86" s="264">
        <v>447</v>
      </c>
      <c r="F86" s="160">
        <f t="shared" si="4"/>
        <v>793</v>
      </c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">
      <c r="A87" s="2"/>
      <c r="B87" s="2"/>
      <c r="C87" s="249" t="s">
        <v>18</v>
      </c>
      <c r="D87" s="264">
        <v>333</v>
      </c>
      <c r="E87" s="264">
        <v>483</v>
      </c>
      <c r="F87" s="160">
        <f t="shared" si="4"/>
        <v>816</v>
      </c>
      <c r="G87" s="3"/>
      <c r="H87" s="3"/>
      <c r="I87" s="3"/>
      <c r="J87" s="252" t="s">
        <v>74</v>
      </c>
      <c r="K87" s="253">
        <v>1882</v>
      </c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">
      <c r="A88" s="2"/>
      <c r="B88" s="2"/>
      <c r="C88" s="249" t="s">
        <v>19</v>
      </c>
      <c r="D88" s="264">
        <v>332</v>
      </c>
      <c r="E88" s="264">
        <v>397</v>
      </c>
      <c r="F88" s="160">
        <f t="shared" si="4"/>
        <v>729</v>
      </c>
      <c r="G88" s="3"/>
      <c r="H88" s="3"/>
      <c r="I88" s="3"/>
      <c r="J88" s="252" t="s">
        <v>73</v>
      </c>
      <c r="K88" s="253">
        <v>1294</v>
      </c>
      <c r="L88" s="163"/>
      <c r="M88" s="163"/>
      <c r="N88" s="163"/>
      <c r="O88" s="163"/>
      <c r="P88" s="163"/>
      <c r="Q88" s="2"/>
      <c r="R88" s="2"/>
      <c r="S88" s="2"/>
      <c r="T88" s="2"/>
      <c r="U88" s="2"/>
    </row>
    <row r="89" spans="1:21" ht="15">
      <c r="A89" s="2"/>
      <c r="B89" s="2"/>
      <c r="C89" s="249" t="s">
        <v>20</v>
      </c>
      <c r="D89" s="264">
        <v>364</v>
      </c>
      <c r="E89" s="264">
        <v>431</v>
      </c>
      <c r="F89" s="160">
        <f t="shared" si="4"/>
        <v>795</v>
      </c>
      <c r="G89" s="3"/>
      <c r="H89" s="3"/>
      <c r="I89" s="3"/>
      <c r="J89" s="2"/>
      <c r="K89" s="163"/>
      <c r="L89" s="163"/>
      <c r="M89" s="163"/>
      <c r="N89" s="163"/>
      <c r="O89" s="163"/>
      <c r="P89" s="163"/>
      <c r="Q89" s="2"/>
      <c r="R89" s="2"/>
      <c r="S89" s="2"/>
      <c r="T89" s="2"/>
      <c r="U89" s="2"/>
    </row>
    <row r="90" spans="1:16" ht="15">
      <c r="A90" s="2"/>
      <c r="B90" s="2"/>
      <c r="C90" s="249" t="s">
        <v>21</v>
      </c>
      <c r="D90" s="264">
        <v>325</v>
      </c>
      <c r="E90" s="264">
        <v>357</v>
      </c>
      <c r="F90" s="160">
        <f t="shared" si="4"/>
        <v>682</v>
      </c>
      <c r="G90" s="3"/>
      <c r="H90" s="3"/>
      <c r="I90" s="3"/>
      <c r="J90" s="2"/>
      <c r="K90" s="163"/>
      <c r="L90" s="163"/>
      <c r="M90" s="163"/>
      <c r="N90" s="163"/>
      <c r="O90" s="163"/>
      <c r="P90" s="163"/>
    </row>
    <row r="91" spans="1:16" ht="15">
      <c r="A91" s="2"/>
      <c r="B91" s="2"/>
      <c r="C91" s="249" t="s">
        <v>22</v>
      </c>
      <c r="D91" s="264">
        <v>243</v>
      </c>
      <c r="E91" s="264">
        <v>291</v>
      </c>
      <c r="F91" s="160">
        <f t="shared" si="4"/>
        <v>534</v>
      </c>
      <c r="G91" s="3"/>
      <c r="H91" s="3"/>
      <c r="I91" s="3"/>
      <c r="J91" s="2"/>
      <c r="K91" s="163"/>
      <c r="L91" s="163"/>
      <c r="M91" s="163"/>
      <c r="N91" s="163"/>
      <c r="O91" s="163"/>
      <c r="P91" s="163"/>
    </row>
    <row r="92" spans="1:16" ht="15">
      <c r="A92" s="2"/>
      <c r="B92" s="2"/>
      <c r="C92" s="249" t="s">
        <v>23</v>
      </c>
      <c r="D92" s="264">
        <v>203</v>
      </c>
      <c r="E92" s="264">
        <v>215</v>
      </c>
      <c r="F92" s="160">
        <f t="shared" si="4"/>
        <v>418</v>
      </c>
      <c r="G92" s="3"/>
      <c r="H92" s="3"/>
      <c r="I92" s="3"/>
      <c r="J92" s="2"/>
      <c r="K92" s="163"/>
      <c r="L92" s="163"/>
      <c r="M92" s="163"/>
      <c r="N92" s="163"/>
      <c r="O92" s="163"/>
      <c r="P92" s="163"/>
    </row>
    <row r="93" spans="1:16" ht="15">
      <c r="A93" s="2"/>
      <c r="B93" s="2"/>
      <c r="C93" s="249" t="s">
        <v>24</v>
      </c>
      <c r="D93" s="264">
        <v>166</v>
      </c>
      <c r="E93" s="264">
        <v>194</v>
      </c>
      <c r="F93" s="160">
        <f t="shared" si="4"/>
        <v>360</v>
      </c>
      <c r="G93" s="2"/>
      <c r="H93" s="2"/>
      <c r="I93" s="2"/>
      <c r="J93" s="2"/>
      <c r="K93" s="164"/>
      <c r="L93" s="164"/>
      <c r="M93" s="164"/>
      <c r="N93" s="164"/>
      <c r="O93" s="164"/>
      <c r="P93" s="164"/>
    </row>
    <row r="94" spans="1:16" ht="15">
      <c r="A94" s="2"/>
      <c r="B94" s="2"/>
      <c r="C94" s="249" t="s">
        <v>25</v>
      </c>
      <c r="D94" s="264">
        <v>142</v>
      </c>
      <c r="E94" s="264">
        <v>171</v>
      </c>
      <c r="F94" s="160">
        <f t="shared" si="4"/>
        <v>313</v>
      </c>
      <c r="G94" s="2"/>
      <c r="H94" s="2"/>
      <c r="I94" s="2"/>
      <c r="J94" s="2"/>
      <c r="K94" s="164"/>
      <c r="L94" s="164"/>
      <c r="M94" s="164"/>
      <c r="N94" s="164"/>
      <c r="O94" s="164"/>
      <c r="P94" s="164"/>
    </row>
    <row r="95" spans="1:16" ht="15">
      <c r="A95" s="2"/>
      <c r="B95" s="2"/>
      <c r="C95" s="249" t="s">
        <v>26</v>
      </c>
      <c r="D95" s="264">
        <v>75</v>
      </c>
      <c r="E95" s="264">
        <v>106</v>
      </c>
      <c r="F95" s="160">
        <f t="shared" si="4"/>
        <v>181</v>
      </c>
      <c r="G95" s="2"/>
      <c r="H95" s="2"/>
      <c r="I95" s="2"/>
      <c r="J95" s="2"/>
      <c r="K95" s="164"/>
      <c r="L95" s="164"/>
      <c r="M95" s="164"/>
      <c r="N95" s="164"/>
      <c r="O95" s="164"/>
      <c r="P95" s="164"/>
    </row>
    <row r="96" spans="1:16" ht="15.75" thickBot="1">
      <c r="A96" s="2"/>
      <c r="B96" s="2"/>
      <c r="C96" s="249" t="s">
        <v>27</v>
      </c>
      <c r="D96" s="262">
        <v>92</v>
      </c>
      <c r="E96" s="262">
        <v>153</v>
      </c>
      <c r="F96" s="160">
        <f t="shared" si="4"/>
        <v>245</v>
      </c>
      <c r="G96" s="2"/>
      <c r="H96" s="2"/>
      <c r="I96" s="2"/>
      <c r="J96" s="2"/>
      <c r="K96" s="164"/>
      <c r="L96" s="164"/>
      <c r="M96" s="164"/>
      <c r="N96" s="164"/>
      <c r="O96" s="164"/>
      <c r="P96" s="164"/>
    </row>
    <row r="97" spans="1:16" ht="15.75" thickBot="1">
      <c r="A97" s="2"/>
      <c r="B97" s="2"/>
      <c r="C97" s="251" t="s">
        <v>15</v>
      </c>
      <c r="D97" s="11">
        <f>SUM(D80:D96)</f>
        <v>5287</v>
      </c>
      <c r="E97" s="11">
        <f>SUM(E80:E96)</f>
        <v>6050</v>
      </c>
      <c r="F97" s="31">
        <f>SUM(D97:E97)</f>
        <v>11337</v>
      </c>
      <c r="G97" s="2"/>
      <c r="H97" s="2"/>
      <c r="I97" s="2"/>
      <c r="J97" s="2"/>
      <c r="K97" s="164"/>
      <c r="L97" s="164"/>
      <c r="M97" s="164"/>
      <c r="N97" s="164"/>
      <c r="O97" s="164"/>
      <c r="P97" s="164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163"/>
      <c r="L98" s="163"/>
      <c r="M98" s="163"/>
      <c r="N98" s="163"/>
      <c r="O98" s="163"/>
      <c r="P98" s="163"/>
    </row>
    <row r="99" spans="1:16" ht="12.75">
      <c r="A99" s="2" t="s">
        <v>61</v>
      </c>
      <c r="B99" s="2"/>
      <c r="C99" s="2"/>
      <c r="D99" s="2"/>
      <c r="E99" s="2"/>
      <c r="F99" s="2"/>
      <c r="G99" s="2"/>
      <c r="H99" s="2"/>
      <c r="I99" s="2"/>
      <c r="J99" s="2"/>
      <c r="K99" s="163"/>
      <c r="L99" s="163"/>
      <c r="M99" s="163"/>
      <c r="N99" s="163"/>
      <c r="O99" s="163"/>
      <c r="P99" s="163"/>
    </row>
    <row r="100" spans="3:16" ht="13.5" thickBot="1">
      <c r="C100" s="2"/>
      <c r="D100" s="2"/>
      <c r="E100" s="2"/>
      <c r="F100" s="2"/>
      <c r="G100" s="2"/>
      <c r="H100" s="2"/>
      <c r="I100" s="2"/>
      <c r="J100" s="2"/>
      <c r="K100" s="163"/>
      <c r="L100" s="163"/>
      <c r="M100" s="163"/>
      <c r="N100" s="163"/>
      <c r="O100" s="163"/>
      <c r="P100" s="163"/>
    </row>
    <row r="101" spans="3:16" ht="13.5" thickBot="1">
      <c r="C101" s="335" t="s">
        <v>2</v>
      </c>
      <c r="D101" s="341" t="s">
        <v>66</v>
      </c>
      <c r="E101" s="342"/>
      <c r="F101" s="343"/>
      <c r="G101" s="2"/>
      <c r="H101" s="2"/>
      <c r="I101" s="2"/>
      <c r="J101" s="335" t="s">
        <v>2</v>
      </c>
      <c r="K101" s="341" t="s">
        <v>66</v>
      </c>
      <c r="L101" s="342"/>
      <c r="M101" s="343"/>
      <c r="N101" s="163"/>
      <c r="O101" s="163"/>
      <c r="P101" s="163"/>
    </row>
    <row r="102" spans="3:16" ht="13.5" thickBot="1">
      <c r="C102" s="340"/>
      <c r="D102" s="254" t="s">
        <v>3</v>
      </c>
      <c r="E102" s="255" t="s">
        <v>4</v>
      </c>
      <c r="F102" s="256" t="s">
        <v>5</v>
      </c>
      <c r="G102" s="2"/>
      <c r="H102" s="2"/>
      <c r="I102" s="2"/>
      <c r="J102" s="336"/>
      <c r="K102" s="248" t="s">
        <v>3</v>
      </c>
      <c r="L102" s="135" t="s">
        <v>4</v>
      </c>
      <c r="M102" s="136" t="s">
        <v>5</v>
      </c>
      <c r="N102" s="163"/>
      <c r="O102" s="163"/>
      <c r="P102" s="163"/>
    </row>
    <row r="103" spans="3:16" ht="15">
      <c r="C103" s="249" t="s">
        <v>6</v>
      </c>
      <c r="D103" s="244">
        <v>892</v>
      </c>
      <c r="E103" s="244">
        <v>791</v>
      </c>
      <c r="F103" s="160">
        <f aca="true" t="shared" si="5" ref="F103:F119">SUM(D103:E103)</f>
        <v>1683</v>
      </c>
      <c r="G103" s="2"/>
      <c r="H103" s="2"/>
      <c r="I103" s="2"/>
      <c r="J103" s="249" t="s">
        <v>7</v>
      </c>
      <c r="K103" s="304">
        <f>SUM(D103:D104)</f>
        <v>1704</v>
      </c>
      <c r="L103" s="244">
        <f>SUM(E103:E104)</f>
        <v>1529</v>
      </c>
      <c r="M103" s="305">
        <f>SUM(K103:L103)</f>
        <v>3233</v>
      </c>
      <c r="N103" s="2"/>
      <c r="O103" s="2"/>
      <c r="P103" s="2"/>
    </row>
    <row r="104" spans="3:16" ht="15">
      <c r="C104" s="250" t="s">
        <v>8</v>
      </c>
      <c r="D104" s="245">
        <v>812</v>
      </c>
      <c r="E104" s="245">
        <v>738</v>
      </c>
      <c r="F104" s="160">
        <f t="shared" si="5"/>
        <v>1550</v>
      </c>
      <c r="G104" s="2"/>
      <c r="H104" s="2"/>
      <c r="I104" s="2"/>
      <c r="J104" s="272" t="s">
        <v>9</v>
      </c>
      <c r="K104" s="306">
        <f>SUM(D105:D106)</f>
        <v>1922</v>
      </c>
      <c r="L104" s="245">
        <f>SUM(E105:E106)</f>
        <v>1802</v>
      </c>
      <c r="M104" s="160">
        <f>SUM(K104:L104)</f>
        <v>3724</v>
      </c>
      <c r="N104" s="163"/>
      <c r="O104" s="163"/>
      <c r="P104" s="163"/>
    </row>
    <row r="105" spans="3:16" ht="15">
      <c r="C105" s="249" t="s">
        <v>10</v>
      </c>
      <c r="D105" s="245">
        <v>890</v>
      </c>
      <c r="E105" s="245">
        <v>891</v>
      </c>
      <c r="F105" s="160">
        <f t="shared" si="5"/>
        <v>1781</v>
      </c>
      <c r="G105" s="2"/>
      <c r="H105" s="2"/>
      <c r="I105" s="2"/>
      <c r="J105" s="272" t="s">
        <v>11</v>
      </c>
      <c r="K105" s="306">
        <f>SUM(D107:D115)</f>
        <v>6410</v>
      </c>
      <c r="L105" s="245">
        <f>SUM(E107:E115)</f>
        <v>7248</v>
      </c>
      <c r="M105" s="160">
        <f>SUM(K105:L105)</f>
        <v>13658</v>
      </c>
      <c r="N105" s="163"/>
      <c r="O105" s="163"/>
      <c r="P105" s="163"/>
    </row>
    <row r="106" spans="3:16" ht="15.75" thickBot="1">
      <c r="C106" s="249" t="s">
        <v>12</v>
      </c>
      <c r="D106" s="264">
        <v>1032</v>
      </c>
      <c r="E106" s="264">
        <v>911</v>
      </c>
      <c r="F106" s="160">
        <f t="shared" si="5"/>
        <v>1943</v>
      </c>
      <c r="G106" s="2"/>
      <c r="H106" s="2"/>
      <c r="I106" s="2"/>
      <c r="J106" s="272" t="s">
        <v>13</v>
      </c>
      <c r="K106" s="307">
        <f>SUM(D116:D119)</f>
        <v>861</v>
      </c>
      <c r="L106" s="257">
        <f>SUM(E116:E119)</f>
        <v>1303</v>
      </c>
      <c r="M106" s="308">
        <f>SUM(K106:L106)</f>
        <v>2164</v>
      </c>
      <c r="N106" s="163"/>
      <c r="O106" s="163"/>
      <c r="P106" s="163"/>
    </row>
    <row r="107" spans="3:16" ht="15.75" thickBot="1">
      <c r="C107" s="249" t="s">
        <v>14</v>
      </c>
      <c r="D107" s="264">
        <v>1046</v>
      </c>
      <c r="E107" s="264">
        <v>1012</v>
      </c>
      <c r="F107" s="160">
        <f t="shared" si="5"/>
        <v>2058</v>
      </c>
      <c r="G107" s="2"/>
      <c r="H107" s="2"/>
      <c r="I107" s="2"/>
      <c r="J107" s="270" t="s">
        <v>15</v>
      </c>
      <c r="K107" s="290">
        <f>SUM(K103:K106)</f>
        <v>10897</v>
      </c>
      <c r="L107" s="29">
        <f>SUM(L103:L106)</f>
        <v>11882</v>
      </c>
      <c r="M107" s="291">
        <f>SUM(K107:L107)</f>
        <v>22779</v>
      </c>
      <c r="N107" s="163"/>
      <c r="O107" s="163"/>
      <c r="P107" s="163"/>
    </row>
    <row r="108" spans="3:16" ht="15">
      <c r="C108" s="249" t="s">
        <v>16</v>
      </c>
      <c r="D108" s="264">
        <v>849</v>
      </c>
      <c r="E108" s="264">
        <v>896</v>
      </c>
      <c r="F108" s="160">
        <f t="shared" si="5"/>
        <v>1745</v>
      </c>
      <c r="G108" s="2"/>
      <c r="H108" s="2"/>
      <c r="I108" s="2"/>
      <c r="J108" s="2"/>
      <c r="K108" s="2"/>
      <c r="L108" s="2"/>
      <c r="M108" s="163"/>
      <c r="N108" s="163"/>
      <c r="O108" s="163"/>
      <c r="P108" s="163"/>
    </row>
    <row r="109" spans="3:16" ht="15">
      <c r="C109" s="249" t="s">
        <v>17</v>
      </c>
      <c r="D109" s="264">
        <v>709</v>
      </c>
      <c r="E109" s="264">
        <v>844</v>
      </c>
      <c r="F109" s="160">
        <f t="shared" si="5"/>
        <v>1553</v>
      </c>
      <c r="G109" s="2"/>
      <c r="H109" s="2"/>
      <c r="I109" s="2"/>
      <c r="J109" s="2"/>
      <c r="K109" s="2"/>
      <c r="L109" s="2"/>
      <c r="M109" s="163"/>
      <c r="N109" s="163"/>
      <c r="O109" s="163"/>
      <c r="P109" s="163"/>
    </row>
    <row r="110" spans="3:16" ht="15">
      <c r="C110" s="249" t="s">
        <v>18</v>
      </c>
      <c r="D110" s="264">
        <v>737</v>
      </c>
      <c r="E110" s="264">
        <v>896</v>
      </c>
      <c r="F110" s="160">
        <f t="shared" si="5"/>
        <v>1633</v>
      </c>
      <c r="G110" s="2"/>
      <c r="H110" s="2"/>
      <c r="I110" s="2"/>
      <c r="J110" s="252" t="s">
        <v>74</v>
      </c>
      <c r="K110" s="265">
        <v>4070</v>
      </c>
      <c r="L110" s="2"/>
      <c r="M110" s="2"/>
      <c r="N110" s="2"/>
      <c r="O110" s="2"/>
      <c r="P110" s="2"/>
    </row>
    <row r="111" spans="3:16" ht="15">
      <c r="C111" s="249" t="s">
        <v>19</v>
      </c>
      <c r="D111" s="264">
        <v>729</v>
      </c>
      <c r="E111" s="264">
        <v>874</v>
      </c>
      <c r="F111" s="160">
        <f t="shared" si="5"/>
        <v>1603</v>
      </c>
      <c r="G111" s="2"/>
      <c r="H111" s="2"/>
      <c r="I111" s="2"/>
      <c r="J111" s="252" t="s">
        <v>73</v>
      </c>
      <c r="K111" s="265">
        <v>2726</v>
      </c>
      <c r="L111" s="2"/>
      <c r="M111" s="2"/>
      <c r="N111" s="2"/>
      <c r="O111" s="2"/>
      <c r="P111" s="2"/>
    </row>
    <row r="112" spans="3:16" ht="15">
      <c r="C112" s="249" t="s">
        <v>20</v>
      </c>
      <c r="D112" s="264">
        <v>741</v>
      </c>
      <c r="E112" s="264">
        <v>867</v>
      </c>
      <c r="F112" s="160">
        <f t="shared" si="5"/>
        <v>1608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3:16" ht="15">
      <c r="C113" s="249" t="s">
        <v>21</v>
      </c>
      <c r="D113" s="264">
        <v>669</v>
      </c>
      <c r="E113" s="264">
        <v>759</v>
      </c>
      <c r="F113" s="160">
        <f t="shared" si="5"/>
        <v>1428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3:16" ht="15">
      <c r="C114" s="249" t="s">
        <v>22</v>
      </c>
      <c r="D114" s="264">
        <v>549</v>
      </c>
      <c r="E114" s="264">
        <v>594</v>
      </c>
      <c r="F114" s="160">
        <f t="shared" si="5"/>
        <v>1143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3:16" ht="15">
      <c r="C115" s="249" t="s">
        <v>23</v>
      </c>
      <c r="D115" s="264">
        <v>381</v>
      </c>
      <c r="E115" s="264">
        <v>506</v>
      </c>
      <c r="F115" s="160">
        <f t="shared" si="5"/>
        <v>887</v>
      </c>
      <c r="G115" s="2"/>
      <c r="H115" s="2"/>
      <c r="I115" s="2"/>
      <c r="J115" s="2"/>
      <c r="K115" s="2"/>
      <c r="L115" s="2"/>
      <c r="M115" s="163"/>
      <c r="N115" s="163"/>
      <c r="O115" s="163"/>
      <c r="P115" s="163"/>
    </row>
    <row r="116" spans="3:16" ht="15">
      <c r="C116" s="249" t="s">
        <v>24</v>
      </c>
      <c r="D116" s="264">
        <v>296</v>
      </c>
      <c r="E116" s="264">
        <v>389</v>
      </c>
      <c r="F116" s="160">
        <f t="shared" si="5"/>
        <v>685</v>
      </c>
      <c r="G116" s="2"/>
      <c r="H116" s="2"/>
      <c r="I116" s="2"/>
      <c r="J116" s="2"/>
      <c r="K116" s="2"/>
      <c r="L116" s="2"/>
      <c r="M116" s="163"/>
      <c r="N116" s="163"/>
      <c r="O116" s="163"/>
      <c r="P116" s="163"/>
    </row>
    <row r="117" spans="3:16" ht="15">
      <c r="C117" s="249" t="s">
        <v>25</v>
      </c>
      <c r="D117" s="264">
        <v>216</v>
      </c>
      <c r="E117" s="264">
        <v>311</v>
      </c>
      <c r="F117" s="160">
        <f t="shared" si="5"/>
        <v>527</v>
      </c>
      <c r="G117" s="2"/>
      <c r="H117" s="2"/>
      <c r="I117" s="2"/>
      <c r="J117" s="2"/>
      <c r="K117" s="2"/>
      <c r="L117" s="2"/>
      <c r="M117" s="163"/>
      <c r="N117" s="163"/>
      <c r="O117" s="163"/>
      <c r="P117" s="163"/>
    </row>
    <row r="118" spans="3:16" ht="15">
      <c r="C118" s="249" t="s">
        <v>26</v>
      </c>
      <c r="D118" s="264">
        <v>178</v>
      </c>
      <c r="E118" s="264">
        <v>236</v>
      </c>
      <c r="F118" s="160">
        <f t="shared" si="5"/>
        <v>414</v>
      </c>
      <c r="G118" s="2"/>
      <c r="H118" s="2"/>
      <c r="I118" s="2"/>
      <c r="J118" s="2"/>
      <c r="K118" s="2"/>
      <c r="L118" s="2"/>
      <c r="M118" s="163"/>
      <c r="N118" s="163"/>
      <c r="O118" s="163"/>
      <c r="P118" s="163"/>
    </row>
    <row r="119" spans="3:16" ht="15.75" thickBot="1">
      <c r="C119" s="249" t="s">
        <v>27</v>
      </c>
      <c r="D119" s="257">
        <v>171</v>
      </c>
      <c r="E119" s="257">
        <v>367</v>
      </c>
      <c r="F119" s="160">
        <f t="shared" si="5"/>
        <v>538</v>
      </c>
      <c r="G119" s="2"/>
      <c r="H119" s="2"/>
      <c r="I119" s="2"/>
      <c r="J119" s="2"/>
      <c r="K119" s="2"/>
      <c r="L119" s="2"/>
      <c r="M119" s="163"/>
      <c r="N119" s="163"/>
      <c r="O119" s="163"/>
      <c r="P119" s="163"/>
    </row>
    <row r="120" spans="3:16" ht="15.75" thickBot="1">
      <c r="C120" s="251" t="s">
        <v>15</v>
      </c>
      <c r="D120" s="11">
        <f>SUM(D103:D119)</f>
        <v>10897</v>
      </c>
      <c r="E120" s="11">
        <f>SUM(E103:E119)</f>
        <v>11882</v>
      </c>
      <c r="F120" s="31">
        <f>SUM(D120:E120)</f>
        <v>22779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3:16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3:16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3:16" ht="13.5" thickBo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3:16" ht="13.5" thickBot="1">
      <c r="C124" s="335" t="s">
        <v>2</v>
      </c>
      <c r="D124" s="341" t="s">
        <v>67</v>
      </c>
      <c r="E124" s="342"/>
      <c r="F124" s="343"/>
      <c r="G124" s="2"/>
      <c r="H124" s="2"/>
      <c r="I124" s="2"/>
      <c r="J124" s="335" t="s">
        <v>2</v>
      </c>
      <c r="K124" s="341" t="s">
        <v>67</v>
      </c>
      <c r="L124" s="342"/>
      <c r="M124" s="343"/>
      <c r="N124" s="2"/>
      <c r="O124" s="2"/>
      <c r="P124" s="2"/>
    </row>
    <row r="125" spans="3:16" ht="13.5" thickBot="1">
      <c r="C125" s="340"/>
      <c r="D125" s="254" t="s">
        <v>3</v>
      </c>
      <c r="E125" s="255" t="s">
        <v>4</v>
      </c>
      <c r="F125" s="256" t="s">
        <v>5</v>
      </c>
      <c r="G125" s="2"/>
      <c r="H125" s="2"/>
      <c r="I125" s="2"/>
      <c r="J125" s="336"/>
      <c r="K125" s="248" t="s">
        <v>3</v>
      </c>
      <c r="L125" s="135" t="s">
        <v>4</v>
      </c>
      <c r="M125" s="136" t="s">
        <v>5</v>
      </c>
      <c r="N125" s="2"/>
      <c r="O125" s="2"/>
      <c r="P125" s="2"/>
    </row>
    <row r="126" spans="3:16" ht="15">
      <c r="C126" s="249" t="s">
        <v>6</v>
      </c>
      <c r="D126" s="244">
        <v>713</v>
      </c>
      <c r="E126" s="244">
        <v>676</v>
      </c>
      <c r="F126" s="160">
        <f aca="true" t="shared" si="6" ref="F126:F142">SUM(D126:E126)</f>
        <v>1389</v>
      </c>
      <c r="G126" s="2"/>
      <c r="H126" s="2"/>
      <c r="I126" s="2"/>
      <c r="J126" s="249" t="s">
        <v>7</v>
      </c>
      <c r="K126" s="304">
        <f>SUM(D126:D127)</f>
        <v>1417</v>
      </c>
      <c r="L126" s="244">
        <f>SUM(E126:E127)</f>
        <v>1322</v>
      </c>
      <c r="M126" s="305">
        <f>SUM(K126:L126)</f>
        <v>2739</v>
      </c>
      <c r="N126" s="2"/>
      <c r="O126" s="2"/>
      <c r="P126" s="2"/>
    </row>
    <row r="127" spans="3:16" ht="15">
      <c r="C127" s="250" t="s">
        <v>8</v>
      </c>
      <c r="D127" s="245">
        <v>704</v>
      </c>
      <c r="E127" s="245">
        <v>646</v>
      </c>
      <c r="F127" s="160">
        <f t="shared" si="6"/>
        <v>1350</v>
      </c>
      <c r="J127" s="272" t="s">
        <v>9</v>
      </c>
      <c r="K127" s="306">
        <f>SUM(D128:D129)</f>
        <v>1440</v>
      </c>
      <c r="L127" s="245">
        <f>SUM(E128:E129)</f>
        <v>1451</v>
      </c>
      <c r="M127" s="160">
        <f>SUM(K127:L127)</f>
        <v>2891</v>
      </c>
      <c r="N127" s="2"/>
      <c r="O127" s="2"/>
      <c r="P127" s="2"/>
    </row>
    <row r="128" spans="3:16" ht="15">
      <c r="C128" s="249" t="s">
        <v>10</v>
      </c>
      <c r="D128" s="245">
        <v>669</v>
      </c>
      <c r="E128" s="245">
        <v>685</v>
      </c>
      <c r="F128" s="160">
        <f t="shared" si="6"/>
        <v>1354</v>
      </c>
      <c r="J128" s="272" t="s">
        <v>11</v>
      </c>
      <c r="K128" s="306">
        <f>SUM(D130:D138)</f>
        <v>4930</v>
      </c>
      <c r="L128" s="245">
        <f>SUM(E130:E138)</f>
        <v>5908</v>
      </c>
      <c r="M128" s="160">
        <f>SUM(K128:L128)</f>
        <v>10838</v>
      </c>
      <c r="N128" s="163"/>
      <c r="O128" s="163"/>
      <c r="P128" s="163"/>
    </row>
    <row r="129" spans="3:16" ht="15.75" thickBot="1">
      <c r="C129" s="249" t="s">
        <v>12</v>
      </c>
      <c r="D129" s="235">
        <v>771</v>
      </c>
      <c r="E129" s="235">
        <v>766</v>
      </c>
      <c r="F129" s="160">
        <f t="shared" si="6"/>
        <v>1537</v>
      </c>
      <c r="J129" s="272" t="s">
        <v>13</v>
      </c>
      <c r="K129" s="307">
        <f>SUM(D139:D142)</f>
        <v>942</v>
      </c>
      <c r="L129" s="257">
        <f>SUM(E139:E142)</f>
        <v>1376</v>
      </c>
      <c r="M129" s="308">
        <f>SUM(K129:L129)</f>
        <v>2318</v>
      </c>
      <c r="N129" s="163"/>
      <c r="O129" s="163"/>
      <c r="P129" s="163"/>
    </row>
    <row r="130" spans="3:16" ht="15.75" thickBot="1">
      <c r="C130" s="249" t="s">
        <v>14</v>
      </c>
      <c r="D130" s="235">
        <v>775</v>
      </c>
      <c r="E130" s="235">
        <v>801</v>
      </c>
      <c r="F130" s="160">
        <f t="shared" si="6"/>
        <v>1576</v>
      </c>
      <c r="J130" s="270" t="s">
        <v>15</v>
      </c>
      <c r="K130" s="290">
        <f>SUM(K126:K129)</f>
        <v>8729</v>
      </c>
      <c r="L130" s="29">
        <f>SUM(L126:L129)</f>
        <v>10057</v>
      </c>
      <c r="M130" s="291">
        <f>SUM(K130:L130)</f>
        <v>18786</v>
      </c>
      <c r="N130" s="163"/>
      <c r="O130" s="163"/>
      <c r="P130" s="163"/>
    </row>
    <row r="131" spans="3:16" ht="15">
      <c r="C131" s="249" t="s">
        <v>16</v>
      </c>
      <c r="D131" s="235">
        <v>655</v>
      </c>
      <c r="E131" s="235">
        <v>732</v>
      </c>
      <c r="F131" s="160">
        <f t="shared" si="6"/>
        <v>1387</v>
      </c>
      <c r="J131" s="2"/>
      <c r="K131" s="2"/>
      <c r="L131" s="2"/>
      <c r="M131" s="163"/>
      <c r="N131" s="163"/>
      <c r="O131" s="163"/>
      <c r="P131" s="163"/>
    </row>
    <row r="132" spans="3:16" ht="15">
      <c r="C132" s="249" t="s">
        <v>17</v>
      </c>
      <c r="D132" s="235">
        <v>558</v>
      </c>
      <c r="E132" s="235">
        <v>735</v>
      </c>
      <c r="F132" s="160">
        <f t="shared" si="6"/>
        <v>1293</v>
      </c>
      <c r="J132" s="2"/>
      <c r="K132" s="2"/>
      <c r="L132" s="2"/>
      <c r="M132" s="163"/>
      <c r="N132" s="163"/>
      <c r="O132" s="163"/>
      <c r="P132" s="163"/>
    </row>
    <row r="133" spans="3:16" ht="15">
      <c r="C133" s="249" t="s">
        <v>18</v>
      </c>
      <c r="D133" s="235">
        <v>548</v>
      </c>
      <c r="E133" s="235">
        <v>730</v>
      </c>
      <c r="F133" s="160">
        <f t="shared" si="6"/>
        <v>1278</v>
      </c>
      <c r="J133" s="252" t="s">
        <v>74</v>
      </c>
      <c r="K133" s="253">
        <v>3073</v>
      </c>
      <c r="L133" s="2"/>
      <c r="M133" s="2"/>
      <c r="N133" s="2"/>
      <c r="O133" s="2"/>
      <c r="P133" s="2"/>
    </row>
    <row r="134" spans="3:16" ht="15">
      <c r="C134" s="249" t="s">
        <v>19</v>
      </c>
      <c r="D134" s="235">
        <v>537</v>
      </c>
      <c r="E134" s="235">
        <v>692</v>
      </c>
      <c r="F134" s="160">
        <f t="shared" si="6"/>
        <v>1229</v>
      </c>
      <c r="J134" s="252" t="s">
        <v>73</v>
      </c>
      <c r="K134" s="253">
        <v>2218</v>
      </c>
      <c r="L134" s="2"/>
      <c r="M134" s="2"/>
      <c r="N134" s="2"/>
      <c r="O134" s="2"/>
      <c r="P134" s="2"/>
    </row>
    <row r="135" spans="3:16" ht="15">
      <c r="C135" s="249" t="s">
        <v>20</v>
      </c>
      <c r="D135" s="235">
        <v>636</v>
      </c>
      <c r="E135" s="235">
        <v>657</v>
      </c>
      <c r="F135" s="160">
        <f t="shared" si="6"/>
        <v>1293</v>
      </c>
      <c r="J135" s="2"/>
      <c r="K135" s="2"/>
      <c r="L135" s="2"/>
      <c r="M135" s="2"/>
      <c r="N135" s="2"/>
      <c r="O135" s="2"/>
      <c r="P135" s="2"/>
    </row>
    <row r="136" spans="3:16" ht="15">
      <c r="C136" s="249" t="s">
        <v>21</v>
      </c>
      <c r="D136" s="235">
        <v>544</v>
      </c>
      <c r="E136" s="235">
        <v>659</v>
      </c>
      <c r="F136" s="160">
        <f t="shared" si="6"/>
        <v>1203</v>
      </c>
      <c r="J136" s="2"/>
      <c r="K136" s="2"/>
      <c r="L136" s="2"/>
      <c r="M136" s="2"/>
      <c r="N136" s="2"/>
      <c r="O136" s="2"/>
      <c r="P136" s="2"/>
    </row>
    <row r="137" spans="3:16" ht="15">
      <c r="C137" s="249" t="s">
        <v>22</v>
      </c>
      <c r="D137" s="235">
        <v>377</v>
      </c>
      <c r="E137" s="235">
        <v>476</v>
      </c>
      <c r="F137" s="160">
        <f t="shared" si="6"/>
        <v>853</v>
      </c>
      <c r="J137" s="2"/>
      <c r="K137" s="2"/>
      <c r="L137" s="2"/>
      <c r="M137" s="2"/>
      <c r="N137" s="2"/>
      <c r="O137" s="2"/>
      <c r="P137" s="2"/>
    </row>
    <row r="138" spans="3:16" ht="15">
      <c r="C138" s="249" t="s">
        <v>23</v>
      </c>
      <c r="D138" s="235">
        <v>300</v>
      </c>
      <c r="E138" s="235">
        <v>426</v>
      </c>
      <c r="F138" s="160">
        <f t="shared" si="6"/>
        <v>726</v>
      </c>
      <c r="J138" s="2"/>
      <c r="K138" s="2"/>
      <c r="L138" s="2"/>
      <c r="M138" s="163"/>
      <c r="N138" s="163"/>
      <c r="O138" s="163"/>
      <c r="P138" s="163"/>
    </row>
    <row r="139" spans="3:16" ht="15">
      <c r="C139" s="249" t="s">
        <v>24</v>
      </c>
      <c r="D139" s="235">
        <v>278</v>
      </c>
      <c r="E139" s="235">
        <v>350</v>
      </c>
      <c r="F139" s="160">
        <f t="shared" si="6"/>
        <v>628</v>
      </c>
      <c r="J139" s="2"/>
      <c r="K139" s="2"/>
      <c r="L139" s="2"/>
      <c r="M139" s="163"/>
      <c r="N139" s="163"/>
      <c r="O139" s="163"/>
      <c r="P139" s="163"/>
    </row>
    <row r="140" spans="3:16" ht="15">
      <c r="C140" s="249" t="s">
        <v>25</v>
      </c>
      <c r="D140" s="235">
        <v>228</v>
      </c>
      <c r="E140" s="235">
        <v>296</v>
      </c>
      <c r="F140" s="160">
        <f t="shared" si="6"/>
        <v>524</v>
      </c>
      <c r="J140" s="2"/>
      <c r="K140" s="2"/>
      <c r="L140" s="2"/>
      <c r="M140" s="163"/>
      <c r="N140" s="163"/>
      <c r="O140" s="163"/>
      <c r="P140" s="163"/>
    </row>
    <row r="141" spans="3:16" ht="15">
      <c r="C141" s="249" t="s">
        <v>26</v>
      </c>
      <c r="D141" s="235">
        <v>190</v>
      </c>
      <c r="E141" s="235">
        <v>299</v>
      </c>
      <c r="F141" s="160">
        <f t="shared" si="6"/>
        <v>489</v>
      </c>
      <c r="J141" s="2"/>
      <c r="K141" s="2"/>
      <c r="L141" s="2"/>
      <c r="M141" s="163"/>
      <c r="N141" s="163"/>
      <c r="O141" s="163"/>
      <c r="P141" s="163"/>
    </row>
    <row r="142" spans="3:16" ht="15.75" thickBot="1">
      <c r="C142" s="249" t="s">
        <v>27</v>
      </c>
      <c r="D142" s="257">
        <v>246</v>
      </c>
      <c r="E142" s="257">
        <v>431</v>
      </c>
      <c r="F142" s="160">
        <f t="shared" si="6"/>
        <v>677</v>
      </c>
      <c r="J142" s="2"/>
      <c r="K142" s="2"/>
      <c r="L142" s="2"/>
      <c r="M142" s="163"/>
      <c r="N142" s="163"/>
      <c r="O142" s="163"/>
      <c r="P142" s="163"/>
    </row>
    <row r="143" spans="3:16" ht="15.75" thickBot="1">
      <c r="C143" s="251" t="s">
        <v>15</v>
      </c>
      <c r="D143" s="11">
        <f>SUM(D126:D142)</f>
        <v>8729</v>
      </c>
      <c r="E143" s="11">
        <f>SUM(E126:E142)</f>
        <v>10057</v>
      </c>
      <c r="F143" s="31">
        <f>SUM(D143:E143)</f>
        <v>18786</v>
      </c>
      <c r="J143" s="2"/>
      <c r="K143" s="2"/>
      <c r="L143" s="2"/>
      <c r="M143" s="2"/>
      <c r="N143" s="2"/>
      <c r="O143" s="2"/>
      <c r="P143" s="2"/>
    </row>
    <row r="144" spans="10:16" ht="12.75">
      <c r="J144" s="2"/>
      <c r="K144" s="2"/>
      <c r="L144" s="2"/>
      <c r="M144" s="2"/>
      <c r="N144" s="2"/>
      <c r="O144" s="2"/>
      <c r="P144" s="2"/>
    </row>
    <row r="145" spans="10:16" ht="12.75">
      <c r="J145" s="2"/>
      <c r="K145" s="2"/>
      <c r="L145" s="2"/>
      <c r="M145" s="2"/>
      <c r="N145" s="2"/>
      <c r="O145" s="2"/>
      <c r="P145" s="2"/>
    </row>
    <row r="146" spans="10:16" ht="13.5" thickBot="1">
      <c r="J146" s="2"/>
      <c r="K146" s="2"/>
      <c r="L146" s="2"/>
      <c r="M146" s="2"/>
      <c r="N146" s="2"/>
      <c r="O146" s="2"/>
      <c r="P146" s="2"/>
    </row>
    <row r="147" spans="3:16" ht="13.5" thickBot="1">
      <c r="C147" s="335" t="s">
        <v>2</v>
      </c>
      <c r="D147" s="341" t="s">
        <v>80</v>
      </c>
      <c r="E147" s="342"/>
      <c r="F147" s="343"/>
      <c r="J147" s="335" t="s">
        <v>2</v>
      </c>
      <c r="K147" s="341" t="s">
        <v>67</v>
      </c>
      <c r="L147" s="342"/>
      <c r="M147" s="343"/>
      <c r="N147" s="2"/>
      <c r="O147" s="2"/>
      <c r="P147" s="2"/>
    </row>
    <row r="148" spans="3:16" ht="13.5" thickBot="1">
      <c r="C148" s="340"/>
      <c r="D148" s="254" t="s">
        <v>3</v>
      </c>
      <c r="E148" s="255" t="s">
        <v>4</v>
      </c>
      <c r="F148" s="256" t="s">
        <v>5</v>
      </c>
      <c r="J148" s="336"/>
      <c r="K148" s="248" t="s">
        <v>3</v>
      </c>
      <c r="L148" s="135" t="s">
        <v>4</v>
      </c>
      <c r="M148" s="136" t="s">
        <v>5</v>
      </c>
      <c r="N148" s="2"/>
      <c r="O148" s="2"/>
      <c r="P148" s="2"/>
    </row>
    <row r="149" spans="3:16" ht="15">
      <c r="C149" s="249" t="s">
        <v>6</v>
      </c>
      <c r="D149" s="244">
        <v>1153</v>
      </c>
      <c r="E149" s="244">
        <v>1075</v>
      </c>
      <c r="F149" s="160">
        <f aca="true" t="shared" si="7" ref="F149:F165">SUM(D149:E149)</f>
        <v>2228</v>
      </c>
      <c r="H149" s="268"/>
      <c r="J149" s="249" t="s">
        <v>7</v>
      </c>
      <c r="K149" s="304">
        <f>SUM(D149:D150)</f>
        <v>2148</v>
      </c>
      <c r="L149" s="244">
        <f>SUM(E149:E150)</f>
        <v>2047</v>
      </c>
      <c r="M149" s="305">
        <f>SUM(K149:L149)</f>
        <v>4195</v>
      </c>
      <c r="N149" s="2"/>
      <c r="O149" s="2"/>
      <c r="P149" s="2"/>
    </row>
    <row r="150" spans="3:16" ht="15">
      <c r="C150" s="250" t="s">
        <v>8</v>
      </c>
      <c r="D150" s="245">
        <v>995</v>
      </c>
      <c r="E150" s="245">
        <v>972</v>
      </c>
      <c r="F150" s="160">
        <f t="shared" si="7"/>
        <v>1967</v>
      </c>
      <c r="J150" s="272" t="s">
        <v>9</v>
      </c>
      <c r="K150" s="306">
        <f>SUM(D151:D152)</f>
        <v>1898</v>
      </c>
      <c r="L150" s="245">
        <f>SUM(E151:E152)</f>
        <v>1955</v>
      </c>
      <c r="M150" s="160">
        <f>SUM(K150:L150)</f>
        <v>3853</v>
      </c>
      <c r="N150" s="2"/>
      <c r="O150" s="2"/>
      <c r="P150" s="2"/>
    </row>
    <row r="151" spans="3:16" ht="15">
      <c r="C151" s="249" t="s">
        <v>10</v>
      </c>
      <c r="D151" s="245">
        <v>928</v>
      </c>
      <c r="E151" s="245">
        <v>968</v>
      </c>
      <c r="F151" s="160">
        <f t="shared" si="7"/>
        <v>1896</v>
      </c>
      <c r="J151" s="272" t="s">
        <v>11</v>
      </c>
      <c r="K151" s="306">
        <f>SUM(D153:D161)</f>
        <v>5632</v>
      </c>
      <c r="L151" s="245">
        <f>SUM(E153:E161)</f>
        <v>6654</v>
      </c>
      <c r="M151" s="160">
        <f>SUM(K151:L151)</f>
        <v>12286</v>
      </c>
      <c r="N151" s="2"/>
      <c r="O151" s="2"/>
      <c r="P151" s="2"/>
    </row>
    <row r="152" spans="3:16" ht="15.75" thickBot="1">
      <c r="C152" s="249" t="s">
        <v>12</v>
      </c>
      <c r="D152" s="235">
        <v>970</v>
      </c>
      <c r="E152" s="235">
        <v>987</v>
      </c>
      <c r="F152" s="160">
        <f t="shared" si="7"/>
        <v>1957</v>
      </c>
      <c r="J152" s="272" t="s">
        <v>13</v>
      </c>
      <c r="K152" s="307">
        <f>SUM(D162:D165)</f>
        <v>628</v>
      </c>
      <c r="L152" s="257">
        <f>SUM(E162:E165)</f>
        <v>803</v>
      </c>
      <c r="M152" s="308">
        <f>SUM(K152:L152)</f>
        <v>1431</v>
      </c>
      <c r="N152" s="2"/>
      <c r="O152" s="2"/>
      <c r="P152" s="2"/>
    </row>
    <row r="153" spans="3:16" ht="15.75" thickBot="1">
      <c r="C153" s="249" t="s">
        <v>14</v>
      </c>
      <c r="D153" s="235">
        <v>851</v>
      </c>
      <c r="E153" s="235">
        <v>976</v>
      </c>
      <c r="F153" s="160">
        <f t="shared" si="7"/>
        <v>1827</v>
      </c>
      <c r="J153" s="270" t="s">
        <v>15</v>
      </c>
      <c r="K153" s="290">
        <f>SUM(K149:K152)</f>
        <v>10306</v>
      </c>
      <c r="L153" s="29">
        <f>SUM(L149:L152)</f>
        <v>11459</v>
      </c>
      <c r="M153" s="291">
        <f>SUM(K153:L153)</f>
        <v>21765</v>
      </c>
      <c r="N153" s="2"/>
      <c r="O153" s="2"/>
      <c r="P153" s="2"/>
    </row>
    <row r="154" spans="3:16" ht="15">
      <c r="C154" s="249" t="s">
        <v>16</v>
      </c>
      <c r="D154" s="235">
        <v>757</v>
      </c>
      <c r="E154" s="235">
        <v>889</v>
      </c>
      <c r="F154" s="160">
        <f t="shared" si="7"/>
        <v>1646</v>
      </c>
      <c r="J154" s="2"/>
      <c r="K154" s="2"/>
      <c r="L154" s="2"/>
      <c r="M154" s="2"/>
      <c r="N154" s="2"/>
      <c r="O154" s="2"/>
      <c r="P154" s="2"/>
    </row>
    <row r="155" spans="3:16" ht="15">
      <c r="C155" s="249" t="s">
        <v>17</v>
      </c>
      <c r="D155" s="235">
        <v>747</v>
      </c>
      <c r="E155" s="235">
        <v>905</v>
      </c>
      <c r="F155" s="160">
        <f t="shared" si="7"/>
        <v>1652</v>
      </c>
      <c r="J155" s="2"/>
      <c r="K155" s="2"/>
      <c r="L155" s="2"/>
      <c r="M155" s="2"/>
      <c r="N155" s="2"/>
      <c r="O155" s="2"/>
      <c r="P155" s="2"/>
    </row>
    <row r="156" spans="3:16" ht="15">
      <c r="C156" s="249" t="s">
        <v>18</v>
      </c>
      <c r="D156" s="235">
        <v>766</v>
      </c>
      <c r="E156" s="235">
        <v>956</v>
      </c>
      <c r="F156" s="160">
        <f t="shared" si="7"/>
        <v>1722</v>
      </c>
      <c r="J156" s="252" t="s">
        <v>74</v>
      </c>
      <c r="K156" s="269">
        <v>3844</v>
      </c>
      <c r="L156" s="2"/>
      <c r="M156" s="2"/>
      <c r="N156" s="2"/>
      <c r="O156" s="2"/>
      <c r="P156" s="2"/>
    </row>
    <row r="157" spans="3:16" ht="15">
      <c r="C157" s="249" t="s">
        <v>19</v>
      </c>
      <c r="D157" s="235">
        <v>723</v>
      </c>
      <c r="E157" s="235">
        <v>885</v>
      </c>
      <c r="F157" s="160">
        <f t="shared" si="7"/>
        <v>1608</v>
      </c>
      <c r="J157" s="252" t="s">
        <v>73</v>
      </c>
      <c r="K157" s="269">
        <v>2043</v>
      </c>
      <c r="L157" s="2"/>
      <c r="M157" s="2"/>
      <c r="N157" s="2"/>
      <c r="O157" s="2"/>
      <c r="P157" s="2"/>
    </row>
    <row r="158" spans="3:16" ht="15">
      <c r="C158" s="249" t="s">
        <v>20</v>
      </c>
      <c r="D158" s="235">
        <v>653</v>
      </c>
      <c r="E158" s="235">
        <v>698</v>
      </c>
      <c r="F158" s="160">
        <f t="shared" si="7"/>
        <v>1351</v>
      </c>
      <c r="L158" s="2"/>
      <c r="M158" s="2"/>
      <c r="N158" s="2"/>
      <c r="O158" s="2"/>
      <c r="P158" s="2"/>
    </row>
    <row r="159" spans="3:16" ht="15">
      <c r="C159" s="249" t="s">
        <v>21</v>
      </c>
      <c r="D159" s="235">
        <v>489</v>
      </c>
      <c r="E159" s="235">
        <v>596</v>
      </c>
      <c r="F159" s="160">
        <f t="shared" si="7"/>
        <v>1085</v>
      </c>
      <c r="J159" s="2"/>
      <c r="K159" s="2"/>
      <c r="L159" s="2"/>
      <c r="M159" s="2"/>
      <c r="N159" s="2"/>
      <c r="O159" s="2"/>
      <c r="P159" s="2"/>
    </row>
    <row r="160" spans="3:16" ht="15">
      <c r="C160" s="249" t="s">
        <v>22</v>
      </c>
      <c r="D160" s="235">
        <v>375</v>
      </c>
      <c r="E160" s="235">
        <v>423</v>
      </c>
      <c r="F160" s="160">
        <f t="shared" si="7"/>
        <v>798</v>
      </c>
      <c r="J160" s="2"/>
      <c r="K160" s="2"/>
      <c r="L160" s="2"/>
      <c r="M160" s="2"/>
      <c r="N160" s="2"/>
      <c r="O160" s="2"/>
      <c r="P160" s="2"/>
    </row>
    <row r="161" spans="3:16" ht="15">
      <c r="C161" s="249" t="s">
        <v>23</v>
      </c>
      <c r="D161" s="235">
        <v>271</v>
      </c>
      <c r="E161" s="235">
        <v>326</v>
      </c>
      <c r="F161" s="160">
        <f t="shared" si="7"/>
        <v>597</v>
      </c>
      <c r="J161" s="2"/>
      <c r="K161" s="2"/>
      <c r="L161" s="2"/>
      <c r="M161" s="2"/>
      <c r="N161" s="2"/>
      <c r="O161" s="2"/>
      <c r="P161" s="2"/>
    </row>
    <row r="162" spans="3:16" ht="15">
      <c r="C162" s="249" t="s">
        <v>24</v>
      </c>
      <c r="D162" s="235">
        <v>245</v>
      </c>
      <c r="E162" s="235">
        <v>286</v>
      </c>
      <c r="F162" s="160">
        <f t="shared" si="7"/>
        <v>531</v>
      </c>
      <c r="J162" s="2"/>
      <c r="K162" s="2"/>
      <c r="L162" s="2"/>
      <c r="M162" s="2"/>
      <c r="N162" s="2"/>
      <c r="O162" s="2"/>
      <c r="P162" s="2"/>
    </row>
    <row r="163" spans="3:16" ht="15">
      <c r="C163" s="249" t="s">
        <v>25</v>
      </c>
      <c r="D163" s="235">
        <v>169</v>
      </c>
      <c r="E163" s="235">
        <v>203</v>
      </c>
      <c r="F163" s="160">
        <f t="shared" si="7"/>
        <v>372</v>
      </c>
      <c r="J163" s="2"/>
      <c r="K163" s="2"/>
      <c r="L163" s="2"/>
      <c r="M163" s="2"/>
      <c r="N163" s="2"/>
      <c r="O163" s="2"/>
      <c r="P163" s="2"/>
    </row>
    <row r="164" spans="3:16" ht="15">
      <c r="C164" s="249" t="s">
        <v>26</v>
      </c>
      <c r="D164" s="235">
        <v>97</v>
      </c>
      <c r="E164" s="235">
        <v>133</v>
      </c>
      <c r="F164" s="160">
        <f t="shared" si="7"/>
        <v>230</v>
      </c>
      <c r="J164" s="2"/>
      <c r="K164" s="2"/>
      <c r="L164" s="2"/>
      <c r="M164" s="2"/>
      <c r="N164" s="2"/>
      <c r="O164" s="2"/>
      <c r="P164" s="2"/>
    </row>
    <row r="165" spans="3:16" ht="15.75" thickBot="1">
      <c r="C165" s="249" t="s">
        <v>27</v>
      </c>
      <c r="D165" s="166">
        <v>117</v>
      </c>
      <c r="E165" s="166">
        <v>181</v>
      </c>
      <c r="F165" s="160">
        <f t="shared" si="7"/>
        <v>298</v>
      </c>
      <c r="J165" s="2"/>
      <c r="K165" s="2"/>
      <c r="L165" s="2"/>
      <c r="M165" s="2"/>
      <c r="N165" s="2"/>
      <c r="O165" s="2"/>
      <c r="P165" s="2"/>
    </row>
    <row r="166" spans="3:16" ht="15.75" thickBot="1">
      <c r="C166" s="251" t="s">
        <v>15</v>
      </c>
      <c r="D166" s="11">
        <f>SUM(D149:D165)</f>
        <v>10306</v>
      </c>
      <c r="E166" s="11">
        <f>SUM(E149:E165)</f>
        <v>11459</v>
      </c>
      <c r="F166" s="31">
        <f>SUM(D166:E166)</f>
        <v>21765</v>
      </c>
      <c r="J166" s="2"/>
      <c r="K166" s="2"/>
      <c r="L166" s="2"/>
      <c r="M166" s="2"/>
      <c r="N166" s="2"/>
      <c r="O166" s="2"/>
      <c r="P166" s="2"/>
    </row>
    <row r="167" spans="10:16" ht="12.75">
      <c r="J167" s="2"/>
      <c r="K167" s="2"/>
      <c r="L167" s="2"/>
      <c r="M167" s="2"/>
      <c r="N167" s="2"/>
      <c r="O167" s="2"/>
      <c r="P167" s="2"/>
    </row>
    <row r="168" spans="10:16" ht="12.75">
      <c r="J168" s="2"/>
      <c r="K168" s="2"/>
      <c r="L168" s="2"/>
      <c r="M168" s="2"/>
      <c r="N168" s="2"/>
      <c r="O168" s="2"/>
      <c r="P168" s="2"/>
    </row>
    <row r="169" spans="10:16" ht="13.5" thickBot="1">
      <c r="J169" s="2"/>
      <c r="K169" s="2"/>
      <c r="L169" s="2"/>
      <c r="M169" s="2"/>
      <c r="N169" s="2"/>
      <c r="O169" s="2"/>
      <c r="P169" s="2"/>
    </row>
    <row r="170" spans="3:16" ht="13.5" thickBot="1">
      <c r="C170" s="335" t="s">
        <v>2</v>
      </c>
      <c r="D170" s="341" t="s">
        <v>68</v>
      </c>
      <c r="E170" s="342"/>
      <c r="F170" s="343"/>
      <c r="J170" s="335" t="s">
        <v>2</v>
      </c>
      <c r="K170" s="341" t="s">
        <v>68</v>
      </c>
      <c r="L170" s="342"/>
      <c r="M170" s="343"/>
      <c r="N170" s="2"/>
      <c r="O170" s="2"/>
      <c r="P170" s="2"/>
    </row>
    <row r="171" spans="3:16" ht="13.5" thickBot="1">
      <c r="C171" s="340"/>
      <c r="D171" s="254" t="s">
        <v>3</v>
      </c>
      <c r="E171" s="255" t="s">
        <v>4</v>
      </c>
      <c r="F171" s="256" t="s">
        <v>5</v>
      </c>
      <c r="J171" s="336"/>
      <c r="K171" s="248" t="s">
        <v>3</v>
      </c>
      <c r="L171" s="135" t="s">
        <v>4</v>
      </c>
      <c r="M171" s="136" t="s">
        <v>5</v>
      </c>
      <c r="N171" s="2"/>
      <c r="O171" s="2"/>
      <c r="P171" s="2"/>
    </row>
    <row r="172" spans="3:16" ht="15">
      <c r="C172" s="249" t="s">
        <v>6</v>
      </c>
      <c r="D172" s="266">
        <v>7</v>
      </c>
      <c r="E172" s="261">
        <v>14</v>
      </c>
      <c r="F172" s="160">
        <f aca="true" t="shared" si="8" ref="F172:F188">SUM(D172:E172)</f>
        <v>21</v>
      </c>
      <c r="J172" s="249" t="s">
        <v>7</v>
      </c>
      <c r="K172" s="304">
        <f>SUM(D172:D173)</f>
        <v>25</v>
      </c>
      <c r="L172" s="244">
        <f>SUM(E172:E173)</f>
        <v>32</v>
      </c>
      <c r="M172" s="305">
        <f>SUM(K172:L172)</f>
        <v>57</v>
      </c>
      <c r="N172" s="2"/>
      <c r="O172" s="2"/>
      <c r="P172" s="2"/>
    </row>
    <row r="173" spans="3:16" ht="15">
      <c r="C173" s="250" t="s">
        <v>8</v>
      </c>
      <c r="D173" s="266">
        <v>18</v>
      </c>
      <c r="E173" s="261">
        <v>18</v>
      </c>
      <c r="F173" s="160">
        <f t="shared" si="8"/>
        <v>36</v>
      </c>
      <c r="J173" s="272" t="s">
        <v>9</v>
      </c>
      <c r="K173" s="306">
        <f>SUM(D174:D175)</f>
        <v>95</v>
      </c>
      <c r="L173" s="245">
        <f>SUM(E174:E175)</f>
        <v>76</v>
      </c>
      <c r="M173" s="160">
        <f>SUM(K173:L173)</f>
        <v>171</v>
      </c>
      <c r="N173" s="2"/>
      <c r="O173" s="2"/>
      <c r="P173" s="2"/>
    </row>
    <row r="174" spans="3:16" ht="15">
      <c r="C174" s="249" t="s">
        <v>10</v>
      </c>
      <c r="D174" s="266">
        <v>34</v>
      </c>
      <c r="E174" s="261">
        <v>34</v>
      </c>
      <c r="F174" s="160">
        <f t="shared" si="8"/>
        <v>68</v>
      </c>
      <c r="J174" s="272" t="s">
        <v>11</v>
      </c>
      <c r="K174" s="306">
        <f>SUM(D176:D184)</f>
        <v>384</v>
      </c>
      <c r="L174" s="245">
        <f>SUM(E176:E184)</f>
        <v>260</v>
      </c>
      <c r="M174" s="160">
        <f>SUM(K174:L174)</f>
        <v>644</v>
      </c>
      <c r="N174" s="2"/>
      <c r="O174" s="2"/>
      <c r="P174" s="2"/>
    </row>
    <row r="175" spans="3:16" ht="15.75" thickBot="1">
      <c r="C175" s="249" t="s">
        <v>12</v>
      </c>
      <c r="D175" s="266">
        <v>61</v>
      </c>
      <c r="E175" s="261">
        <v>42</v>
      </c>
      <c r="F175" s="160">
        <f t="shared" si="8"/>
        <v>103</v>
      </c>
      <c r="J175" s="272" t="s">
        <v>13</v>
      </c>
      <c r="K175" s="307">
        <f>SUM(D185:D188)</f>
        <v>64</v>
      </c>
      <c r="L175" s="257">
        <f>SUM(E185:E188)</f>
        <v>68</v>
      </c>
      <c r="M175" s="308">
        <f>SUM(K175:L175)</f>
        <v>132</v>
      </c>
      <c r="N175" s="163"/>
      <c r="O175" s="163"/>
      <c r="P175" s="163"/>
    </row>
    <row r="176" spans="3:16" ht="15.75" thickBot="1">
      <c r="C176" s="249" t="s">
        <v>14</v>
      </c>
      <c r="D176" s="266">
        <v>60</v>
      </c>
      <c r="E176" s="261">
        <v>24</v>
      </c>
      <c r="F176" s="160">
        <f t="shared" si="8"/>
        <v>84</v>
      </c>
      <c r="J176" s="270" t="s">
        <v>15</v>
      </c>
      <c r="K176" s="290">
        <f>SUM(K172:K175)</f>
        <v>568</v>
      </c>
      <c r="L176" s="29">
        <f>SUM(L172:L175)</f>
        <v>436</v>
      </c>
      <c r="M176" s="291">
        <f>SUM(K176:L176)</f>
        <v>1004</v>
      </c>
      <c r="N176" s="163"/>
      <c r="O176" s="163"/>
      <c r="P176" s="163"/>
    </row>
    <row r="177" spans="3:16" ht="15">
      <c r="C177" s="249" t="s">
        <v>16</v>
      </c>
      <c r="D177" s="266">
        <v>41</v>
      </c>
      <c r="E177" s="261">
        <v>26</v>
      </c>
      <c r="F177" s="160">
        <f t="shared" si="8"/>
        <v>67</v>
      </c>
      <c r="J177" s="2"/>
      <c r="K177" s="2"/>
      <c r="L177" s="2"/>
      <c r="M177" s="163"/>
      <c r="N177" s="163"/>
      <c r="O177" s="163"/>
      <c r="P177" s="163"/>
    </row>
    <row r="178" spans="3:16" ht="15">
      <c r="C178" s="249" t="s">
        <v>17</v>
      </c>
      <c r="D178" s="266">
        <v>29</v>
      </c>
      <c r="E178" s="261">
        <v>25</v>
      </c>
      <c r="F178" s="160">
        <f t="shared" si="8"/>
        <v>54</v>
      </c>
      <c r="J178" s="2"/>
      <c r="K178" s="2"/>
      <c r="L178" s="2"/>
      <c r="M178" s="163"/>
      <c r="N178" s="163"/>
      <c r="O178" s="163"/>
      <c r="P178" s="163"/>
    </row>
    <row r="179" spans="3:16" ht="15">
      <c r="C179" s="249" t="s">
        <v>18</v>
      </c>
      <c r="D179" s="266">
        <v>43</v>
      </c>
      <c r="E179" s="261">
        <v>32</v>
      </c>
      <c r="F179" s="160">
        <f t="shared" si="8"/>
        <v>75</v>
      </c>
      <c r="J179" s="252" t="s">
        <v>74</v>
      </c>
      <c r="K179" s="265">
        <v>216</v>
      </c>
      <c r="L179" s="2"/>
      <c r="M179" s="163"/>
      <c r="N179" s="163"/>
      <c r="O179" s="163"/>
      <c r="P179" s="163"/>
    </row>
    <row r="180" spans="3:16" ht="15">
      <c r="C180" s="249" t="s">
        <v>19</v>
      </c>
      <c r="D180" s="266">
        <v>43</v>
      </c>
      <c r="E180" s="261">
        <v>36</v>
      </c>
      <c r="F180" s="160">
        <f t="shared" si="8"/>
        <v>79</v>
      </c>
      <c r="J180" s="252" t="s">
        <v>73</v>
      </c>
      <c r="K180" s="265">
        <v>117</v>
      </c>
      <c r="L180" s="2"/>
      <c r="M180" s="2"/>
      <c r="N180" s="2"/>
      <c r="O180" s="2"/>
      <c r="P180" s="2"/>
    </row>
    <row r="181" spans="3:16" ht="15">
      <c r="C181" s="249" t="s">
        <v>20</v>
      </c>
      <c r="D181" s="266">
        <v>58</v>
      </c>
      <c r="E181" s="261">
        <v>44</v>
      </c>
      <c r="F181" s="160">
        <f t="shared" si="8"/>
        <v>102</v>
      </c>
      <c r="J181" s="2"/>
      <c r="K181" s="2"/>
      <c r="L181" s="2"/>
      <c r="M181" s="2"/>
      <c r="N181" s="2"/>
      <c r="O181" s="2"/>
      <c r="P181" s="2"/>
    </row>
    <row r="182" spans="3:16" ht="15">
      <c r="C182" s="249" t="s">
        <v>21</v>
      </c>
      <c r="D182" s="266">
        <v>52</v>
      </c>
      <c r="E182" s="261">
        <v>26</v>
      </c>
      <c r="F182" s="160">
        <f t="shared" si="8"/>
        <v>78</v>
      </c>
      <c r="J182" s="2"/>
      <c r="K182" s="2"/>
      <c r="L182" s="2"/>
      <c r="M182" s="2"/>
      <c r="N182" s="2"/>
      <c r="O182" s="2"/>
      <c r="P182" s="2"/>
    </row>
    <row r="183" spans="3:16" ht="15">
      <c r="C183" s="249" t="s">
        <v>22</v>
      </c>
      <c r="D183" s="266">
        <v>38</v>
      </c>
      <c r="E183" s="261">
        <v>26</v>
      </c>
      <c r="F183" s="160">
        <f t="shared" si="8"/>
        <v>64</v>
      </c>
      <c r="J183" s="2"/>
      <c r="K183" s="2"/>
      <c r="L183" s="2"/>
      <c r="M183" s="2"/>
      <c r="N183" s="2"/>
      <c r="O183" s="2"/>
      <c r="P183" s="2"/>
    </row>
    <row r="184" spans="3:16" ht="15">
      <c r="C184" s="249" t="s">
        <v>23</v>
      </c>
      <c r="D184" s="266">
        <v>20</v>
      </c>
      <c r="E184" s="261">
        <v>21</v>
      </c>
      <c r="F184" s="160">
        <f t="shared" si="8"/>
        <v>41</v>
      </c>
      <c r="J184" s="2"/>
      <c r="K184" s="2"/>
      <c r="L184" s="2"/>
      <c r="M184" s="2"/>
      <c r="N184" s="2"/>
      <c r="O184" s="2"/>
      <c r="P184" s="2"/>
    </row>
    <row r="185" spans="3:16" ht="15">
      <c r="C185" s="249" t="s">
        <v>24</v>
      </c>
      <c r="D185" s="266">
        <v>17</v>
      </c>
      <c r="E185" s="261">
        <v>20</v>
      </c>
      <c r="F185" s="160">
        <f t="shared" si="8"/>
        <v>37</v>
      </c>
      <c r="J185" s="2"/>
      <c r="K185" s="2"/>
      <c r="L185" s="2"/>
      <c r="M185" s="163"/>
      <c r="N185" s="163"/>
      <c r="O185" s="163"/>
      <c r="P185" s="163"/>
    </row>
    <row r="186" spans="3:16" ht="15">
      <c r="C186" s="249" t="s">
        <v>25</v>
      </c>
      <c r="D186" s="266">
        <v>18</v>
      </c>
      <c r="E186" s="261">
        <v>19</v>
      </c>
      <c r="F186" s="160">
        <f t="shared" si="8"/>
        <v>37</v>
      </c>
      <c r="J186" s="2"/>
      <c r="K186" s="2"/>
      <c r="L186" s="2"/>
      <c r="M186" s="2"/>
      <c r="N186" s="2"/>
      <c r="O186" s="2"/>
      <c r="P186" s="2"/>
    </row>
    <row r="187" spans="3:16" ht="15">
      <c r="C187" s="249" t="s">
        <v>26</v>
      </c>
      <c r="D187" s="266">
        <v>9</v>
      </c>
      <c r="E187" s="261">
        <v>16</v>
      </c>
      <c r="F187" s="160">
        <f t="shared" si="8"/>
        <v>25</v>
      </c>
      <c r="J187" s="2"/>
      <c r="K187" s="2"/>
      <c r="L187" s="2"/>
      <c r="M187" s="2"/>
      <c r="N187" s="2"/>
      <c r="O187" s="2"/>
      <c r="P187" s="2"/>
    </row>
    <row r="188" spans="3:16" ht="15.75" thickBot="1">
      <c r="C188" s="249" t="s">
        <v>27</v>
      </c>
      <c r="D188" s="267">
        <v>20</v>
      </c>
      <c r="E188" s="262">
        <v>13</v>
      </c>
      <c r="F188" s="160">
        <f t="shared" si="8"/>
        <v>33</v>
      </c>
      <c r="J188" s="2"/>
      <c r="K188" s="2"/>
      <c r="L188" s="2"/>
      <c r="M188" s="2"/>
      <c r="N188" s="2"/>
      <c r="O188" s="2"/>
      <c r="P188" s="2"/>
    </row>
    <row r="189" spans="3:16" ht="15.75" thickBot="1">
      <c r="C189" s="251" t="s">
        <v>15</v>
      </c>
      <c r="D189" s="11">
        <f>SUM(D172:D188)</f>
        <v>568</v>
      </c>
      <c r="E189" s="11">
        <f>SUM(E172:E188)</f>
        <v>436</v>
      </c>
      <c r="F189" s="31">
        <v>1004</v>
      </c>
      <c r="J189" s="2"/>
      <c r="K189" s="2"/>
      <c r="L189" s="2"/>
      <c r="M189" s="2"/>
      <c r="N189" s="2"/>
      <c r="O189" s="2"/>
      <c r="P189" s="2"/>
    </row>
    <row r="190" spans="10:16" ht="12.75">
      <c r="J190" s="2"/>
      <c r="K190" s="2"/>
      <c r="L190" s="2"/>
      <c r="M190" s="2"/>
      <c r="N190" s="2"/>
      <c r="O190" s="2"/>
      <c r="P190" s="2"/>
    </row>
    <row r="191" spans="10:16" ht="12.75">
      <c r="J191" s="2"/>
      <c r="K191" s="2"/>
      <c r="L191" s="2"/>
      <c r="M191" s="2"/>
      <c r="N191" s="2"/>
      <c r="O191" s="2"/>
      <c r="P191" s="2"/>
    </row>
    <row r="192" spans="10:16" ht="13.5" thickBot="1">
      <c r="J192" s="2"/>
      <c r="K192" s="2"/>
      <c r="L192" s="2"/>
      <c r="M192" s="2"/>
      <c r="N192" s="2"/>
      <c r="O192" s="2"/>
      <c r="P192" s="2"/>
    </row>
    <row r="193" spans="3:16" ht="13.5" thickBot="1">
      <c r="C193" s="335" t="s">
        <v>2</v>
      </c>
      <c r="D193" s="341" t="s">
        <v>69</v>
      </c>
      <c r="E193" s="342"/>
      <c r="F193" s="343"/>
      <c r="J193" s="335" t="s">
        <v>2</v>
      </c>
      <c r="K193" s="341" t="s">
        <v>69</v>
      </c>
      <c r="L193" s="342"/>
      <c r="M193" s="343"/>
      <c r="N193" s="2"/>
      <c r="O193" s="2"/>
      <c r="P193" s="2"/>
    </row>
    <row r="194" spans="3:16" ht="13.5" thickBot="1">
      <c r="C194" s="340"/>
      <c r="D194" s="254" t="s">
        <v>3</v>
      </c>
      <c r="E194" s="255" t="s">
        <v>4</v>
      </c>
      <c r="F194" s="256" t="s">
        <v>5</v>
      </c>
      <c r="J194" s="336"/>
      <c r="K194" s="248" t="s">
        <v>3</v>
      </c>
      <c r="L194" s="135" t="s">
        <v>4</v>
      </c>
      <c r="M194" s="136" t="s">
        <v>5</v>
      </c>
      <c r="N194" s="2"/>
      <c r="O194" s="2"/>
      <c r="P194" s="2"/>
    </row>
    <row r="195" spans="3:16" ht="15">
      <c r="C195" s="249" t="s">
        <v>6</v>
      </c>
      <c r="D195" s="259">
        <v>5</v>
      </c>
      <c r="E195" s="259">
        <v>9</v>
      </c>
      <c r="F195" s="160">
        <f aca="true" t="shared" si="9" ref="F195:F211">SUM(D195:E195)</f>
        <v>14</v>
      </c>
      <c r="J195" s="249" t="s">
        <v>7</v>
      </c>
      <c r="K195" s="304">
        <f>SUM(D195:D196)</f>
        <v>14</v>
      </c>
      <c r="L195" s="244">
        <f>SUM(E195:E196)</f>
        <v>23</v>
      </c>
      <c r="M195" s="305">
        <f>SUM(K195:L195)</f>
        <v>37</v>
      </c>
      <c r="N195" s="2"/>
      <c r="O195" s="2"/>
      <c r="P195" s="2"/>
    </row>
    <row r="196" spans="3:16" ht="15">
      <c r="C196" s="250" t="s">
        <v>8</v>
      </c>
      <c r="D196" s="261">
        <v>9</v>
      </c>
      <c r="E196" s="261">
        <v>14</v>
      </c>
      <c r="F196" s="160">
        <f t="shared" si="9"/>
        <v>23</v>
      </c>
      <c r="J196" s="272" t="s">
        <v>9</v>
      </c>
      <c r="K196" s="306">
        <f>SUM(D197:D198)</f>
        <v>32</v>
      </c>
      <c r="L196" s="245">
        <f>SUM(E197:E198)</f>
        <v>20</v>
      </c>
      <c r="M196" s="160">
        <f>SUM(K196:L196)</f>
        <v>52</v>
      </c>
      <c r="N196" s="2"/>
      <c r="O196" s="2"/>
      <c r="P196" s="2"/>
    </row>
    <row r="197" spans="3:16" ht="15">
      <c r="C197" s="249" t="s">
        <v>10</v>
      </c>
      <c r="D197" s="261">
        <v>18</v>
      </c>
      <c r="E197" s="261">
        <v>6</v>
      </c>
      <c r="F197" s="160">
        <f t="shared" si="9"/>
        <v>24</v>
      </c>
      <c r="J197" s="272" t="s">
        <v>11</v>
      </c>
      <c r="K197" s="306">
        <f>SUM(D199:D207)</f>
        <v>108</v>
      </c>
      <c r="L197" s="245">
        <f>SUM(E199:E207)</f>
        <v>93</v>
      </c>
      <c r="M197" s="160">
        <f>SUM(K197:L197)</f>
        <v>201</v>
      </c>
      <c r="N197" s="2"/>
      <c r="O197" s="2"/>
      <c r="P197" s="2"/>
    </row>
    <row r="198" spans="3:16" ht="15.75" thickBot="1">
      <c r="C198" s="249" t="s">
        <v>12</v>
      </c>
      <c r="D198" s="235">
        <v>14</v>
      </c>
      <c r="E198" s="235">
        <v>14</v>
      </c>
      <c r="F198" s="160">
        <f t="shared" si="9"/>
        <v>28</v>
      </c>
      <c r="J198" s="272" t="s">
        <v>13</v>
      </c>
      <c r="K198" s="309">
        <f>SUM(D208:D211)</f>
        <v>21</v>
      </c>
      <c r="L198" s="166">
        <f>SUM(E208:E211)</f>
        <v>23</v>
      </c>
      <c r="M198" s="310">
        <f>SUM(K198:L198)</f>
        <v>44</v>
      </c>
      <c r="N198" s="2"/>
      <c r="O198" s="2"/>
      <c r="P198" s="2"/>
    </row>
    <row r="199" spans="3:16" ht="15.75" thickBot="1">
      <c r="C199" s="249" t="s">
        <v>14</v>
      </c>
      <c r="D199" s="235">
        <v>19</v>
      </c>
      <c r="E199" s="235">
        <v>13</v>
      </c>
      <c r="F199" s="160">
        <f t="shared" si="9"/>
        <v>32</v>
      </c>
      <c r="J199" s="270" t="s">
        <v>15</v>
      </c>
      <c r="K199" s="290">
        <f>SUM(K195:K198)</f>
        <v>175</v>
      </c>
      <c r="L199" s="29">
        <f>SUM(L195:L198)</f>
        <v>159</v>
      </c>
      <c r="M199" s="291">
        <f>SUM(K199:L199)</f>
        <v>334</v>
      </c>
      <c r="N199" s="2"/>
      <c r="O199" s="2"/>
      <c r="P199" s="2"/>
    </row>
    <row r="200" spans="3:16" ht="15">
      <c r="C200" s="249" t="s">
        <v>16</v>
      </c>
      <c r="D200" s="235">
        <v>6</v>
      </c>
      <c r="E200" s="235">
        <v>9</v>
      </c>
      <c r="F200" s="160">
        <f t="shared" si="9"/>
        <v>15</v>
      </c>
      <c r="J200" s="2"/>
      <c r="K200" s="2"/>
      <c r="L200" s="2"/>
      <c r="M200" s="2"/>
      <c r="N200" s="2"/>
      <c r="O200" s="2"/>
      <c r="P200" s="2"/>
    </row>
    <row r="201" spans="3:16" ht="15">
      <c r="C201" s="249" t="s">
        <v>17</v>
      </c>
      <c r="D201" s="235">
        <v>4</v>
      </c>
      <c r="E201" s="235">
        <v>7</v>
      </c>
      <c r="F201" s="160">
        <f t="shared" si="9"/>
        <v>11</v>
      </c>
      <c r="J201" s="2"/>
      <c r="K201" s="2"/>
      <c r="L201" s="2"/>
      <c r="M201" s="2"/>
      <c r="N201" s="2"/>
      <c r="O201" s="2"/>
      <c r="P201" s="2"/>
    </row>
    <row r="202" spans="3:16" ht="15">
      <c r="C202" s="249" t="s">
        <v>18</v>
      </c>
      <c r="D202" s="235">
        <v>6</v>
      </c>
      <c r="E202" s="235">
        <v>12</v>
      </c>
      <c r="F202" s="160">
        <f t="shared" si="9"/>
        <v>18</v>
      </c>
      <c r="J202" s="252" t="s">
        <v>74</v>
      </c>
      <c r="K202" s="265">
        <v>45</v>
      </c>
      <c r="L202" s="2"/>
      <c r="M202" s="2"/>
      <c r="N202" s="2"/>
      <c r="O202" s="2"/>
      <c r="P202" s="2"/>
    </row>
    <row r="203" spans="3:16" ht="15">
      <c r="C203" s="249" t="s">
        <v>19</v>
      </c>
      <c r="D203" s="235">
        <v>10</v>
      </c>
      <c r="E203" s="235">
        <v>15</v>
      </c>
      <c r="F203" s="160">
        <f t="shared" si="9"/>
        <v>25</v>
      </c>
      <c r="J203" s="252" t="s">
        <v>73</v>
      </c>
      <c r="K203" s="265">
        <v>56</v>
      </c>
      <c r="L203" s="2"/>
      <c r="M203" s="2"/>
      <c r="N203" s="2"/>
      <c r="O203" s="2"/>
      <c r="P203" s="2"/>
    </row>
    <row r="204" spans="3:16" ht="15">
      <c r="C204" s="249" t="s">
        <v>20</v>
      </c>
      <c r="D204" s="235">
        <v>20</v>
      </c>
      <c r="E204" s="235">
        <v>8</v>
      </c>
      <c r="F204" s="160">
        <f t="shared" si="9"/>
        <v>28</v>
      </c>
      <c r="J204" s="2"/>
      <c r="K204" s="2"/>
      <c r="L204" s="2"/>
      <c r="M204" s="2"/>
      <c r="N204" s="2"/>
      <c r="O204" s="2"/>
      <c r="P204" s="2"/>
    </row>
    <row r="205" spans="3:16" ht="15">
      <c r="C205" s="249" t="s">
        <v>21</v>
      </c>
      <c r="D205" s="235">
        <v>21</v>
      </c>
      <c r="E205" s="235">
        <v>15</v>
      </c>
      <c r="F205" s="160">
        <f t="shared" si="9"/>
        <v>36</v>
      </c>
      <c r="J205" s="2"/>
      <c r="K205" s="2"/>
      <c r="L205" s="2"/>
      <c r="M205" s="2"/>
      <c r="N205" s="2"/>
      <c r="O205" s="2"/>
      <c r="P205" s="2"/>
    </row>
    <row r="206" spans="3:16" ht="15">
      <c r="C206" s="249" t="s">
        <v>22</v>
      </c>
      <c r="D206" s="235">
        <v>9</v>
      </c>
      <c r="E206" s="235">
        <v>6</v>
      </c>
      <c r="F206" s="160">
        <f t="shared" si="9"/>
        <v>15</v>
      </c>
      <c r="J206" s="2"/>
      <c r="K206" s="2"/>
      <c r="L206" s="2"/>
      <c r="M206" s="2"/>
      <c r="N206" s="2"/>
      <c r="O206" s="2"/>
      <c r="P206" s="2"/>
    </row>
    <row r="207" spans="3:16" ht="15">
      <c r="C207" s="249" t="s">
        <v>23</v>
      </c>
      <c r="D207" s="235">
        <v>13</v>
      </c>
      <c r="E207" s="235">
        <v>8</v>
      </c>
      <c r="F207" s="160">
        <f t="shared" si="9"/>
        <v>21</v>
      </c>
      <c r="J207" s="2"/>
      <c r="K207" s="2"/>
      <c r="L207" s="2"/>
      <c r="M207" s="2"/>
      <c r="N207" s="2"/>
      <c r="O207" s="2"/>
      <c r="P207" s="2"/>
    </row>
    <row r="208" spans="3:16" ht="15">
      <c r="C208" s="249" t="s">
        <v>24</v>
      </c>
      <c r="D208" s="235">
        <v>8</v>
      </c>
      <c r="E208" s="235">
        <v>7</v>
      </c>
      <c r="F208" s="160">
        <f t="shared" si="9"/>
        <v>15</v>
      </c>
      <c r="J208" s="2"/>
      <c r="K208" s="2"/>
      <c r="L208" s="2"/>
      <c r="M208" s="2"/>
      <c r="N208" s="2"/>
      <c r="O208" s="2"/>
      <c r="P208" s="2"/>
    </row>
    <row r="209" spans="3:16" ht="15">
      <c r="C209" s="249" t="s">
        <v>25</v>
      </c>
      <c r="D209" s="235">
        <v>5</v>
      </c>
      <c r="E209" s="235">
        <v>3</v>
      </c>
      <c r="F209" s="160">
        <f t="shared" si="9"/>
        <v>8</v>
      </c>
      <c r="J209" s="2"/>
      <c r="K209" s="2"/>
      <c r="L209" s="2"/>
      <c r="M209" s="2"/>
      <c r="N209" s="2"/>
      <c r="O209" s="2"/>
      <c r="P209" s="2"/>
    </row>
    <row r="210" spans="3:16" ht="15">
      <c r="C210" s="249" t="s">
        <v>26</v>
      </c>
      <c r="D210" s="235">
        <v>4</v>
      </c>
      <c r="E210" s="235">
        <v>8</v>
      </c>
      <c r="F210" s="160">
        <f t="shared" si="9"/>
        <v>12</v>
      </c>
      <c r="J210" s="2"/>
      <c r="K210" s="2"/>
      <c r="L210" s="2"/>
      <c r="M210" s="2"/>
      <c r="N210" s="2"/>
      <c r="O210" s="2"/>
      <c r="P210" s="2"/>
    </row>
    <row r="211" spans="3:16" ht="15.75" thickBot="1">
      <c r="C211" s="249" t="s">
        <v>27</v>
      </c>
      <c r="D211" s="262">
        <v>4</v>
      </c>
      <c r="E211" s="262">
        <v>5</v>
      </c>
      <c r="F211" s="160">
        <f t="shared" si="9"/>
        <v>9</v>
      </c>
      <c r="J211" s="2"/>
      <c r="K211" s="2"/>
      <c r="L211" s="2"/>
      <c r="M211" s="2"/>
      <c r="N211" s="2"/>
      <c r="O211" s="2"/>
      <c r="P211" s="2"/>
    </row>
    <row r="212" spans="3:16" ht="15.75" thickBot="1">
      <c r="C212" s="271" t="s">
        <v>15</v>
      </c>
      <c r="D212" s="11">
        <f>SUM(D195:D211)</f>
        <v>175</v>
      </c>
      <c r="E212" s="11">
        <f>SUM(E195:E211)</f>
        <v>159</v>
      </c>
      <c r="F212" s="31">
        <f>SUM(D212:E212)</f>
        <v>334</v>
      </c>
      <c r="J212" s="2"/>
      <c r="K212" s="2"/>
      <c r="L212" s="2"/>
      <c r="M212" s="2"/>
      <c r="N212" s="2"/>
      <c r="O212" s="2"/>
      <c r="P212" s="2"/>
    </row>
    <row r="213" spans="10:16" ht="12.75">
      <c r="J213" s="2"/>
      <c r="K213" s="2"/>
      <c r="L213" s="2"/>
      <c r="M213" s="2"/>
      <c r="N213" s="2"/>
      <c r="O213" s="2"/>
      <c r="P213" s="2"/>
    </row>
    <row r="214" spans="10:16" ht="12.75">
      <c r="J214" s="2"/>
      <c r="K214" s="2"/>
      <c r="L214" s="2"/>
      <c r="M214" s="2"/>
      <c r="N214" s="2"/>
      <c r="O214" s="2"/>
      <c r="P214" s="2"/>
    </row>
    <row r="215" spans="10:16" ht="12.75">
      <c r="J215" s="2"/>
      <c r="K215" s="2"/>
      <c r="L215" s="2"/>
      <c r="M215" s="2"/>
      <c r="N215" s="2"/>
      <c r="O215" s="2"/>
      <c r="P215" s="2"/>
    </row>
    <row r="216" spans="10:16" ht="12.75">
      <c r="J216" s="2"/>
      <c r="K216" s="2"/>
      <c r="L216" s="2"/>
      <c r="M216" s="2"/>
      <c r="N216" s="2"/>
      <c r="O216" s="2"/>
      <c r="P216" s="2"/>
    </row>
    <row r="217" spans="10:16" ht="12.75">
      <c r="J217" s="2"/>
      <c r="K217" s="2"/>
      <c r="L217" s="2"/>
      <c r="M217" s="2"/>
      <c r="N217" s="2"/>
      <c r="O217" s="2"/>
      <c r="P217" s="2"/>
    </row>
    <row r="218" spans="10:16" ht="12.75">
      <c r="J218" s="2"/>
      <c r="K218" s="2"/>
      <c r="L218" s="2"/>
      <c r="M218" s="2"/>
      <c r="N218" s="2"/>
      <c r="O218" s="2"/>
      <c r="P218" s="2"/>
    </row>
    <row r="219" spans="10:16" ht="12.75">
      <c r="J219" s="2"/>
      <c r="K219" s="2"/>
      <c r="L219" s="2"/>
      <c r="M219" s="2"/>
      <c r="N219" s="2"/>
      <c r="O219" s="2"/>
      <c r="P219" s="2"/>
    </row>
  </sheetData>
  <sheetProtection/>
  <mergeCells count="37">
    <mergeCell ref="C4:M4"/>
    <mergeCell ref="K32:M32"/>
    <mergeCell ref="J55:J56"/>
    <mergeCell ref="K55:M55"/>
    <mergeCell ref="C170:C171"/>
    <mergeCell ref="D170:F170"/>
    <mergeCell ref="K170:M170"/>
    <mergeCell ref="K101:M101"/>
    <mergeCell ref="J124:J125"/>
    <mergeCell ref="K124:M124"/>
    <mergeCell ref="K78:M78"/>
    <mergeCell ref="K193:M193"/>
    <mergeCell ref="J170:J171"/>
    <mergeCell ref="C101:C102"/>
    <mergeCell ref="D101:F101"/>
    <mergeCell ref="C124:C125"/>
    <mergeCell ref="D124:F124"/>
    <mergeCell ref="J101:J102"/>
    <mergeCell ref="J147:J148"/>
    <mergeCell ref="K147:M147"/>
    <mergeCell ref="C193:C194"/>
    <mergeCell ref="D193:F193"/>
    <mergeCell ref="J193:J194"/>
    <mergeCell ref="J32:J33"/>
    <mergeCell ref="J78:J79"/>
    <mergeCell ref="C147:C148"/>
    <mergeCell ref="D147:F147"/>
    <mergeCell ref="C9:C10"/>
    <mergeCell ref="D9:F9"/>
    <mergeCell ref="J9:J10"/>
    <mergeCell ref="K9:M9"/>
    <mergeCell ref="C78:C79"/>
    <mergeCell ref="D78:F78"/>
    <mergeCell ref="C55:C56"/>
    <mergeCell ref="D55:F55"/>
    <mergeCell ref="C32:C33"/>
    <mergeCell ref="D32:F32"/>
  </mergeCells>
  <printOptions/>
  <pageMargins left="0.3937007874015748" right="0.5118110236220472" top="0.984251968503937" bottom="0.984251968503937" header="0" footer="0"/>
  <pageSetup horizontalDpi="300" verticalDpi="300" orientation="portrait" scale="60" r:id="rId1"/>
  <rowBreaks count="4" manualBreakCount="4">
    <brk id="52" max="12" man="1"/>
    <brk id="98" max="12" man="1"/>
    <brk id="145" max="12" man="1"/>
    <brk id="1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C1">
      <pane ySplit="5" topLeftCell="A6" activePane="bottomLeft" state="frozen"/>
      <selection pane="topLeft" activeCell="C1" sqref="C1"/>
      <selection pane="bottomLeft" activeCell="C6" sqref="A6:IV6"/>
    </sheetView>
  </sheetViews>
  <sheetFormatPr defaultColWidth="11.421875" defaultRowHeight="12.75"/>
  <cols>
    <col min="1" max="1" width="5.00390625" style="0" customWidth="1"/>
    <col min="3" max="3" width="16.421875" style="0" bestFit="1" customWidth="1"/>
    <col min="8" max="8" width="16.00390625" style="0" bestFit="1" customWidth="1"/>
  </cols>
  <sheetData>
    <row r="1" ht="12.75">
      <c r="A1" s="311" t="s">
        <v>82</v>
      </c>
    </row>
    <row r="2" ht="12.75">
      <c r="A2" s="311" t="s">
        <v>83</v>
      </c>
    </row>
    <row r="3" ht="13.5" thickBot="1"/>
    <row r="4" spans="2:13" ht="16.5" thickBot="1">
      <c r="B4" s="347" t="s">
        <v>77</v>
      </c>
      <c r="C4" s="348"/>
      <c r="D4" s="348"/>
      <c r="E4" s="348"/>
      <c r="F4" s="348"/>
      <c r="G4" s="348"/>
      <c r="H4" s="348"/>
      <c r="I4" s="348"/>
      <c r="J4" s="348"/>
      <c r="K4" s="349"/>
      <c r="L4" s="71"/>
      <c r="M4" s="71"/>
    </row>
    <row r="6" spans="2:3" ht="15.75">
      <c r="B6" s="1" t="s">
        <v>28</v>
      </c>
      <c r="C6" s="140" t="s">
        <v>29</v>
      </c>
    </row>
    <row r="7" spans="2:3" ht="12.75">
      <c r="B7" s="1"/>
      <c r="C7" s="2"/>
    </row>
    <row r="8" ht="13.5" thickBot="1"/>
    <row r="9" spans="3:11" ht="13.5" thickBot="1">
      <c r="C9" s="335" t="s">
        <v>2</v>
      </c>
      <c r="D9" s="341" t="s">
        <v>29</v>
      </c>
      <c r="E9" s="351"/>
      <c r="F9" s="352"/>
      <c r="G9" s="1"/>
      <c r="H9" s="335" t="s">
        <v>2</v>
      </c>
      <c r="I9" s="341" t="s">
        <v>29</v>
      </c>
      <c r="J9" s="351"/>
      <c r="K9" s="352"/>
    </row>
    <row r="10" spans="3:11" ht="13.5" thickBot="1">
      <c r="C10" s="350"/>
      <c r="D10" s="255" t="s">
        <v>3</v>
      </c>
      <c r="E10" s="256" t="s">
        <v>4</v>
      </c>
      <c r="F10" s="256" t="s">
        <v>5</v>
      </c>
      <c r="G10" s="1"/>
      <c r="H10" s="353"/>
      <c r="I10" s="161" t="s">
        <v>3</v>
      </c>
      <c r="J10" s="141" t="s">
        <v>4</v>
      </c>
      <c r="K10" s="141" t="s">
        <v>5</v>
      </c>
    </row>
    <row r="11" spans="2:11" ht="15">
      <c r="B11" s="3"/>
      <c r="C11" s="249" t="s">
        <v>6</v>
      </c>
      <c r="D11" s="259">
        <v>702</v>
      </c>
      <c r="E11" s="260">
        <v>633</v>
      </c>
      <c r="F11" s="245">
        <f aca="true" t="shared" si="0" ref="F11:F27">SUM(D11:E11)</f>
        <v>1335</v>
      </c>
      <c r="G11" s="174"/>
      <c r="H11" s="249" t="s">
        <v>7</v>
      </c>
      <c r="I11" s="167">
        <f>SUM(D11:D12)</f>
        <v>1382</v>
      </c>
      <c r="J11" s="168">
        <f>SUM(E11:E12)</f>
        <v>1290</v>
      </c>
      <c r="K11" s="169">
        <f>SUM(I11:J11)</f>
        <v>2672</v>
      </c>
    </row>
    <row r="12" spans="2:11" ht="15">
      <c r="B12" s="3"/>
      <c r="C12" s="250" t="s">
        <v>8</v>
      </c>
      <c r="D12" s="261">
        <v>680</v>
      </c>
      <c r="E12" s="260">
        <v>657</v>
      </c>
      <c r="F12" s="245">
        <f t="shared" si="0"/>
        <v>1337</v>
      </c>
      <c r="G12" s="174"/>
      <c r="H12" s="272" t="s">
        <v>9</v>
      </c>
      <c r="I12" s="167">
        <f>SUM(D13:D14)</f>
        <v>1694</v>
      </c>
      <c r="J12" s="168">
        <f>SUM(E13:E14)</f>
        <v>1633</v>
      </c>
      <c r="K12" s="169">
        <f>SUM(I12:J12)</f>
        <v>3327</v>
      </c>
    </row>
    <row r="13" spans="2:11" ht="15">
      <c r="B13" s="3"/>
      <c r="C13" s="249" t="s">
        <v>10</v>
      </c>
      <c r="D13" s="261">
        <v>800</v>
      </c>
      <c r="E13" s="260">
        <v>763</v>
      </c>
      <c r="F13" s="245">
        <f t="shared" si="0"/>
        <v>1563</v>
      </c>
      <c r="G13" s="174"/>
      <c r="H13" s="272" t="s">
        <v>11</v>
      </c>
      <c r="I13" s="167">
        <f>SUM(D15:D23)</f>
        <v>5924</v>
      </c>
      <c r="J13" s="168">
        <f>SUM(E15:E23)</f>
        <v>6025</v>
      </c>
      <c r="K13" s="169">
        <f>SUM(I13:J13)</f>
        <v>11949</v>
      </c>
    </row>
    <row r="14" spans="2:11" ht="15.75" thickBot="1">
      <c r="B14" s="3"/>
      <c r="C14" s="249" t="s">
        <v>12</v>
      </c>
      <c r="D14" s="235">
        <v>894</v>
      </c>
      <c r="E14" s="258">
        <v>870</v>
      </c>
      <c r="F14" s="245">
        <f t="shared" si="0"/>
        <v>1764</v>
      </c>
      <c r="G14" s="174"/>
      <c r="H14" s="272" t="s">
        <v>13</v>
      </c>
      <c r="I14" s="245">
        <f>SUM(D24:D27)</f>
        <v>1326</v>
      </c>
      <c r="J14" s="245">
        <f>SUM(E24:E27)</f>
        <v>1489</v>
      </c>
      <c r="K14" s="169">
        <f>SUM(I14:J14)</f>
        <v>2815</v>
      </c>
    </row>
    <row r="15" spans="2:11" ht="15.75" thickBot="1">
      <c r="B15" s="3"/>
      <c r="C15" s="249" t="s">
        <v>14</v>
      </c>
      <c r="D15" s="235">
        <v>916</v>
      </c>
      <c r="E15" s="258">
        <v>846</v>
      </c>
      <c r="F15" s="245">
        <f t="shared" si="0"/>
        <v>1762</v>
      </c>
      <c r="G15" s="174"/>
      <c r="H15" s="270" t="s">
        <v>15</v>
      </c>
      <c r="I15" s="10">
        <f>SUM(I11:I14)</f>
        <v>10326</v>
      </c>
      <c r="J15" s="10">
        <f>SUM(J11:J14)</f>
        <v>10437</v>
      </c>
      <c r="K15" s="11">
        <f>SUM(I15:J15)</f>
        <v>20763</v>
      </c>
    </row>
    <row r="16" spans="2:11" ht="15">
      <c r="B16" s="3"/>
      <c r="C16" s="249" t="s">
        <v>16</v>
      </c>
      <c r="D16" s="235">
        <v>695</v>
      </c>
      <c r="E16" s="258">
        <v>668</v>
      </c>
      <c r="F16" s="245">
        <f t="shared" si="0"/>
        <v>1363</v>
      </c>
      <c r="G16" s="174"/>
      <c r="H16" s="3"/>
      <c r="I16" s="3"/>
      <c r="J16" s="3"/>
      <c r="K16" s="3"/>
    </row>
    <row r="17" spans="2:13" ht="15">
      <c r="B17" s="3"/>
      <c r="C17" s="249" t="s">
        <v>17</v>
      </c>
      <c r="D17" s="235">
        <v>603</v>
      </c>
      <c r="E17" s="258">
        <v>609</v>
      </c>
      <c r="F17" s="245">
        <f t="shared" si="0"/>
        <v>1212</v>
      </c>
      <c r="G17" s="174"/>
      <c r="H17" s="9"/>
      <c r="I17" s="9"/>
      <c r="J17" s="9"/>
      <c r="K17" s="27"/>
      <c r="L17" s="15"/>
      <c r="M17" s="15"/>
    </row>
    <row r="18" spans="2:13" ht="15">
      <c r="B18" s="3"/>
      <c r="C18" s="249" t="s">
        <v>18</v>
      </c>
      <c r="D18" s="235">
        <v>621</v>
      </c>
      <c r="E18" s="258">
        <v>694</v>
      </c>
      <c r="F18" s="245">
        <f t="shared" si="0"/>
        <v>1315</v>
      </c>
      <c r="G18" s="174"/>
      <c r="H18" s="252" t="s">
        <v>74</v>
      </c>
      <c r="I18" s="253">
        <v>3518</v>
      </c>
      <c r="J18" s="9"/>
      <c r="K18" s="27"/>
      <c r="L18" s="9"/>
      <c r="M18" s="9"/>
    </row>
    <row r="19" spans="2:13" ht="15">
      <c r="B19" s="3"/>
      <c r="C19" s="249" t="s">
        <v>19</v>
      </c>
      <c r="D19" s="235">
        <v>683</v>
      </c>
      <c r="E19" s="258">
        <v>750</v>
      </c>
      <c r="F19" s="245">
        <f t="shared" si="0"/>
        <v>1433</v>
      </c>
      <c r="G19" s="174"/>
      <c r="H19" s="252" t="s">
        <v>73</v>
      </c>
      <c r="I19" s="253">
        <v>2458</v>
      </c>
      <c r="J19" s="9"/>
      <c r="K19" s="27"/>
      <c r="L19" s="9"/>
      <c r="M19" s="9"/>
    </row>
    <row r="20" spans="2:13" ht="15">
      <c r="B20" s="3"/>
      <c r="C20" s="249" t="s">
        <v>20</v>
      </c>
      <c r="D20" s="235">
        <v>800</v>
      </c>
      <c r="E20" s="258">
        <v>770</v>
      </c>
      <c r="F20" s="245">
        <f t="shared" si="0"/>
        <v>1570</v>
      </c>
      <c r="G20" s="174"/>
      <c r="H20" s="9"/>
      <c r="I20" s="9"/>
      <c r="J20" s="9"/>
      <c r="K20" s="27"/>
      <c r="L20" s="9"/>
      <c r="M20" s="9"/>
    </row>
    <row r="21" spans="2:13" ht="15">
      <c r="B21" s="3"/>
      <c r="C21" s="249" t="s">
        <v>21</v>
      </c>
      <c r="D21" s="235">
        <v>676</v>
      </c>
      <c r="E21" s="258">
        <v>650</v>
      </c>
      <c r="F21" s="245">
        <f t="shared" si="0"/>
        <v>1326</v>
      </c>
      <c r="G21" s="174"/>
      <c r="H21" s="9"/>
      <c r="I21" s="9"/>
      <c r="J21" s="9"/>
      <c r="K21" s="27"/>
      <c r="L21" s="9"/>
      <c r="M21" s="9"/>
    </row>
    <row r="22" spans="2:13" ht="15">
      <c r="B22" s="3"/>
      <c r="C22" s="249" t="s">
        <v>22</v>
      </c>
      <c r="D22" s="235">
        <v>478</v>
      </c>
      <c r="E22" s="258">
        <v>537</v>
      </c>
      <c r="F22" s="245">
        <f t="shared" si="0"/>
        <v>1015</v>
      </c>
      <c r="G22" s="174"/>
      <c r="H22" s="9"/>
      <c r="I22" s="9"/>
      <c r="J22" s="9"/>
      <c r="K22" s="27"/>
      <c r="L22" s="17"/>
      <c r="M22" s="17"/>
    </row>
    <row r="23" spans="2:13" ht="15">
      <c r="B23" s="3"/>
      <c r="C23" s="249" t="s">
        <v>23</v>
      </c>
      <c r="D23" s="235">
        <v>452</v>
      </c>
      <c r="E23" s="258">
        <v>501</v>
      </c>
      <c r="F23" s="245">
        <f t="shared" si="0"/>
        <v>953</v>
      </c>
      <c r="G23" s="174"/>
      <c r="H23" s="9"/>
      <c r="I23" s="9"/>
      <c r="J23" s="9"/>
      <c r="K23" s="27"/>
      <c r="L23" s="15"/>
      <c r="M23" s="15"/>
    </row>
    <row r="24" spans="2:13" ht="15">
      <c r="B24" s="3"/>
      <c r="C24" s="249" t="s">
        <v>24</v>
      </c>
      <c r="D24" s="235">
        <v>403</v>
      </c>
      <c r="E24" s="258">
        <v>419</v>
      </c>
      <c r="F24" s="245">
        <f t="shared" si="0"/>
        <v>822</v>
      </c>
      <c r="G24" s="174"/>
      <c r="H24" s="9"/>
      <c r="I24" s="9"/>
      <c r="J24" s="9"/>
      <c r="K24" s="27"/>
      <c r="L24" s="15"/>
      <c r="M24" s="15"/>
    </row>
    <row r="25" spans="2:13" ht="15">
      <c r="B25" s="3"/>
      <c r="C25" s="249" t="s">
        <v>25</v>
      </c>
      <c r="D25" s="235">
        <v>348</v>
      </c>
      <c r="E25" s="258">
        <v>350</v>
      </c>
      <c r="F25" s="245">
        <f t="shared" si="0"/>
        <v>698</v>
      </c>
      <c r="G25" s="174"/>
      <c r="H25" s="9"/>
      <c r="I25" s="9"/>
      <c r="J25" s="9"/>
      <c r="K25" s="27"/>
      <c r="L25" s="15"/>
      <c r="M25" s="15"/>
    </row>
    <row r="26" spans="2:13" ht="15">
      <c r="B26" s="3"/>
      <c r="C26" s="249" t="s">
        <v>26</v>
      </c>
      <c r="D26" s="235">
        <v>245</v>
      </c>
      <c r="E26" s="258">
        <v>295</v>
      </c>
      <c r="F26" s="245">
        <f t="shared" si="0"/>
        <v>540</v>
      </c>
      <c r="G26" s="174"/>
      <c r="H26" s="9"/>
      <c r="I26" s="9"/>
      <c r="J26" s="9"/>
      <c r="K26" s="27"/>
      <c r="L26" s="15"/>
      <c r="M26" s="15"/>
    </row>
    <row r="27" spans="2:11" ht="15.75" thickBot="1">
      <c r="B27" s="3"/>
      <c r="C27" s="249" t="s">
        <v>27</v>
      </c>
      <c r="D27" s="262">
        <v>330</v>
      </c>
      <c r="E27" s="263">
        <v>425</v>
      </c>
      <c r="F27" s="257">
        <f t="shared" si="0"/>
        <v>755</v>
      </c>
      <c r="G27" s="174"/>
      <c r="H27" s="9"/>
      <c r="I27" s="3"/>
      <c r="J27" s="3"/>
      <c r="K27" s="3"/>
    </row>
    <row r="28" spans="2:11" ht="15.75" thickBot="1">
      <c r="B28" s="3"/>
      <c r="C28" s="251" t="s">
        <v>15</v>
      </c>
      <c r="D28" s="29">
        <f>SUM(D11:D27)</f>
        <v>10326</v>
      </c>
      <c r="E28" s="29">
        <f>SUM(E11:E27)</f>
        <v>10437</v>
      </c>
      <c r="F28" s="29">
        <f>SUM(F11:F27)</f>
        <v>20763</v>
      </c>
      <c r="G28" s="174"/>
      <c r="H28" s="9"/>
      <c r="I28" s="3"/>
      <c r="J28" s="3"/>
      <c r="K28" s="3"/>
    </row>
    <row r="29" ht="14.25">
      <c r="H29" s="9"/>
    </row>
    <row r="30" spans="1:8" ht="14.25">
      <c r="A30" s="2"/>
      <c r="B30" s="2"/>
      <c r="C30" s="21"/>
      <c r="D30" s="9"/>
      <c r="E30" s="9"/>
      <c r="F30" s="27"/>
      <c r="H30" s="9"/>
    </row>
    <row r="31" spans="1:8" ht="14.25">
      <c r="A31" s="2"/>
      <c r="B31" s="2"/>
      <c r="C31" s="21"/>
      <c r="D31" s="9"/>
      <c r="E31" s="9"/>
      <c r="F31" s="27"/>
      <c r="G31" s="21"/>
      <c r="H31" s="17"/>
    </row>
    <row r="32" spans="1:7" ht="14.25">
      <c r="A32" s="2"/>
      <c r="B32" s="3"/>
      <c r="C32" s="27"/>
      <c r="D32" s="9"/>
      <c r="E32" s="9"/>
      <c r="F32" s="27"/>
      <c r="G32" s="27"/>
    </row>
    <row r="33" spans="1:7" ht="14.25">
      <c r="A33" s="2"/>
      <c r="B33" s="3"/>
      <c r="C33" s="27"/>
      <c r="D33" s="9"/>
      <c r="E33" s="9"/>
      <c r="F33" s="27"/>
      <c r="G33" s="27"/>
    </row>
    <row r="34" spans="1:7" ht="14.25">
      <c r="A34" s="2"/>
      <c r="B34" s="3"/>
      <c r="C34" s="27"/>
      <c r="D34" s="9"/>
      <c r="E34" s="9"/>
      <c r="F34" s="27"/>
      <c r="G34" s="27"/>
    </row>
    <row r="35" spans="1:7" ht="14.25">
      <c r="A35" s="2"/>
      <c r="B35" s="3"/>
      <c r="C35" s="27"/>
      <c r="D35" s="9"/>
      <c r="E35" s="27"/>
      <c r="F35" s="27"/>
      <c r="G35" s="27"/>
    </row>
    <row r="36" spans="1:7" ht="14.25">
      <c r="A36" s="2"/>
      <c r="B36" s="3"/>
      <c r="C36" s="27"/>
      <c r="D36" s="27"/>
      <c r="E36" s="27"/>
      <c r="F36" s="27"/>
      <c r="G36" s="27"/>
    </row>
    <row r="37" spans="1:7" ht="14.25">
      <c r="A37" s="2"/>
      <c r="B37" s="3"/>
      <c r="C37" s="27"/>
      <c r="D37" s="27"/>
      <c r="E37" s="27"/>
      <c r="F37" s="27"/>
      <c r="G37" s="27"/>
    </row>
    <row r="38" spans="1:7" ht="15">
      <c r="A38" s="2"/>
      <c r="B38" s="3"/>
      <c r="C38" s="27"/>
      <c r="D38" s="113"/>
      <c r="E38" s="113"/>
      <c r="F38" s="112"/>
      <c r="G38" s="112"/>
    </row>
    <row r="39" spans="1:7" ht="14.25">
      <c r="A39" s="2"/>
      <c r="B39" s="3"/>
      <c r="C39" s="27"/>
      <c r="D39" s="27"/>
      <c r="E39" s="27"/>
      <c r="F39" s="27"/>
      <c r="G39" s="27"/>
    </row>
    <row r="40" spans="1:7" ht="14.25">
      <c r="A40" s="2"/>
      <c r="B40" s="3"/>
      <c r="C40" s="27"/>
      <c r="D40" s="27"/>
      <c r="E40" s="27"/>
      <c r="F40" s="27"/>
      <c r="G40" s="27"/>
    </row>
    <row r="41" spans="1:8" ht="14.25">
      <c r="A41" s="2"/>
      <c r="B41" s="3"/>
      <c r="C41" s="27"/>
      <c r="D41" s="27"/>
      <c r="E41" s="27"/>
      <c r="F41" s="27"/>
      <c r="G41" s="27"/>
      <c r="H41" s="30"/>
    </row>
    <row r="42" spans="1:7" ht="14.25">
      <c r="A42" s="2"/>
      <c r="B42" s="3"/>
      <c r="C42" s="27"/>
      <c r="D42" s="27"/>
      <c r="E42" s="27"/>
      <c r="F42" s="27"/>
      <c r="G42" s="27"/>
    </row>
    <row r="43" spans="1:7" ht="14.25">
      <c r="A43" s="2"/>
      <c r="B43" s="3"/>
      <c r="C43" s="27"/>
      <c r="D43" s="27"/>
      <c r="E43" s="27"/>
      <c r="F43" s="27"/>
      <c r="G43" s="27"/>
    </row>
    <row r="44" spans="1:7" ht="15">
      <c r="A44" s="2"/>
      <c r="B44" s="3"/>
      <c r="C44" s="27"/>
      <c r="D44" s="112"/>
      <c r="E44" s="112"/>
      <c r="F44" s="112"/>
      <c r="G44" s="112"/>
    </row>
    <row r="45" spans="1:7" ht="14.25">
      <c r="A45" s="2"/>
      <c r="B45" s="3"/>
      <c r="C45" s="27"/>
      <c r="D45" s="27"/>
      <c r="E45" s="27"/>
      <c r="F45" s="27"/>
      <c r="G45" s="27"/>
    </row>
    <row r="46" spans="1:9" ht="14.25">
      <c r="A46" s="2"/>
      <c r="B46" s="3"/>
      <c r="C46" s="27"/>
      <c r="D46" s="27"/>
      <c r="E46" s="27"/>
      <c r="F46" s="27"/>
      <c r="G46" s="27"/>
      <c r="I46" s="115"/>
    </row>
    <row r="47" spans="1:7" ht="14.25">
      <c r="A47" s="2"/>
      <c r="B47" s="3"/>
      <c r="C47" s="3"/>
      <c r="D47" s="3"/>
      <c r="E47" s="3"/>
      <c r="F47" s="3"/>
      <c r="G47" s="3"/>
    </row>
    <row r="48" spans="1:8" ht="14.25">
      <c r="A48" s="2"/>
      <c r="B48" s="3"/>
      <c r="C48" s="3"/>
      <c r="D48" s="3"/>
      <c r="E48" s="3"/>
      <c r="F48" s="3"/>
      <c r="G48" s="3"/>
      <c r="H48" s="30"/>
    </row>
    <row r="49" spans="1:7" ht="14.25">
      <c r="A49" s="2"/>
      <c r="B49" s="3"/>
      <c r="C49" s="3"/>
      <c r="D49" s="3"/>
      <c r="E49" s="3"/>
      <c r="F49" s="3"/>
      <c r="G49" s="3"/>
    </row>
    <row r="50" spans="1:7" ht="15">
      <c r="A50" s="2"/>
      <c r="B50" s="3"/>
      <c r="C50" s="3"/>
      <c r="D50" s="116"/>
      <c r="E50" s="116"/>
      <c r="F50" s="116"/>
      <c r="G50" s="116"/>
    </row>
    <row r="51" spans="1:7" ht="14.25">
      <c r="A51" s="2"/>
      <c r="B51" s="3"/>
      <c r="C51" s="3"/>
      <c r="D51" s="3"/>
      <c r="E51" s="3"/>
      <c r="F51" s="3"/>
      <c r="G51" s="3"/>
    </row>
    <row r="52" spans="1:7" ht="14.25">
      <c r="A52" s="2"/>
      <c r="B52" s="3"/>
      <c r="C52" s="3"/>
      <c r="D52" s="3"/>
      <c r="E52" s="3"/>
      <c r="F52" s="3"/>
      <c r="G52" s="3"/>
    </row>
    <row r="53" spans="1:7" ht="14.25">
      <c r="A53" s="2"/>
      <c r="B53" s="3"/>
      <c r="C53" s="3"/>
      <c r="D53" s="3"/>
      <c r="E53" s="3"/>
      <c r="F53" s="3"/>
      <c r="G53" s="3"/>
    </row>
    <row r="54" spans="1:7" ht="14.25">
      <c r="A54" s="2"/>
      <c r="B54" s="3"/>
      <c r="C54" s="3"/>
      <c r="D54" s="3"/>
      <c r="E54" s="3"/>
      <c r="F54" s="3"/>
      <c r="G54" s="3"/>
    </row>
    <row r="55" spans="1:8" ht="14.25">
      <c r="A55" s="2"/>
      <c r="B55" s="3"/>
      <c r="C55" s="3"/>
      <c r="D55" s="3"/>
      <c r="E55" s="3"/>
      <c r="F55" s="3"/>
      <c r="G55" s="3"/>
      <c r="H55" s="30"/>
    </row>
    <row r="56" spans="1:7" ht="14.25">
      <c r="A56" s="2"/>
      <c r="B56" s="3"/>
      <c r="C56" s="3"/>
      <c r="D56" s="3"/>
      <c r="E56" s="3"/>
      <c r="F56" s="3"/>
      <c r="G56" s="3"/>
    </row>
    <row r="57" spans="1:7" ht="14.25">
      <c r="A57" s="2"/>
      <c r="B57" s="3"/>
      <c r="C57" s="3"/>
      <c r="D57" s="3"/>
      <c r="E57" s="3"/>
      <c r="F57" s="3"/>
      <c r="G57" s="3"/>
    </row>
    <row r="58" spans="1:7" ht="14.25">
      <c r="A58" s="2"/>
      <c r="B58" s="3"/>
      <c r="C58" s="3"/>
      <c r="D58" s="3"/>
      <c r="E58" s="3"/>
      <c r="F58" s="3"/>
      <c r="G58" s="3"/>
    </row>
    <row r="59" spans="1:7" ht="14.25">
      <c r="A59" s="2"/>
      <c r="B59" s="3"/>
      <c r="C59" s="3"/>
      <c r="D59" s="3"/>
      <c r="E59" s="3"/>
      <c r="F59" s="3"/>
      <c r="G59" s="3"/>
    </row>
    <row r="60" spans="1:7" ht="14.25">
      <c r="A60" s="2"/>
      <c r="B60" s="3"/>
      <c r="C60" s="3"/>
      <c r="D60" s="3"/>
      <c r="E60" s="3"/>
      <c r="F60" s="3"/>
      <c r="G60" s="3"/>
    </row>
    <row r="61" spans="1:7" ht="14.25">
      <c r="A61" s="2"/>
      <c r="B61" s="3"/>
      <c r="C61" s="3"/>
      <c r="D61" s="3"/>
      <c r="E61" s="3"/>
      <c r="F61" s="3"/>
      <c r="G61" s="3"/>
    </row>
    <row r="62" spans="1:7" ht="14.25">
      <c r="A62" s="2"/>
      <c r="B62" s="3"/>
      <c r="C62" s="3"/>
      <c r="D62" s="3"/>
      <c r="E62" s="3"/>
      <c r="F62" s="3"/>
      <c r="G62" s="3"/>
    </row>
    <row r="63" spans="1:7" ht="14.25">
      <c r="A63" s="2"/>
      <c r="B63" s="3"/>
      <c r="C63" s="3"/>
      <c r="D63" s="3"/>
      <c r="E63" s="3"/>
      <c r="F63" s="3"/>
      <c r="G63" s="3"/>
    </row>
    <row r="64" spans="1:7" ht="14.25">
      <c r="A64" s="2"/>
      <c r="B64" s="3"/>
      <c r="C64" s="3"/>
      <c r="D64" s="3"/>
      <c r="E64" s="3"/>
      <c r="F64" s="3"/>
      <c r="G64" s="3"/>
    </row>
    <row r="65" spans="1:7" ht="15">
      <c r="A65" s="2"/>
      <c r="B65" s="3"/>
      <c r="C65" s="3"/>
      <c r="D65" s="116"/>
      <c r="E65" s="116"/>
      <c r="F65" s="116"/>
      <c r="G65" s="116"/>
    </row>
    <row r="66" spans="1:7" ht="14.25">
      <c r="A66" s="2"/>
      <c r="B66" s="3"/>
      <c r="C66" s="3"/>
      <c r="D66" s="3"/>
      <c r="E66" s="3"/>
      <c r="F66" s="3"/>
      <c r="G66" s="3"/>
    </row>
  </sheetData>
  <sheetProtection/>
  <mergeCells count="5">
    <mergeCell ref="C9:C10"/>
    <mergeCell ref="D9:F9"/>
    <mergeCell ref="H9:H10"/>
    <mergeCell ref="I9:K9"/>
    <mergeCell ref="B4:K4"/>
  </mergeCells>
  <printOptions/>
  <pageMargins left="0.7480314960629921" right="0.7" top="0.984251968503937" bottom="0.984251968503937" header="0" footer="0"/>
  <pageSetup horizontalDpi="300" verticalDpi="3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69"/>
  <sheetViews>
    <sheetView zoomScale="85" zoomScaleNormal="85" zoomScalePageLayoutView="0" workbookViewId="0" topLeftCell="B1">
      <pane ySplit="3" topLeftCell="A4" activePane="bottomLeft" state="frozen"/>
      <selection pane="topLeft" activeCell="B1" sqref="B1"/>
      <selection pane="bottomLeft" activeCell="B4" sqref="A4:IV4"/>
    </sheetView>
  </sheetViews>
  <sheetFormatPr defaultColWidth="11.421875" defaultRowHeight="12.75"/>
  <cols>
    <col min="1" max="1" width="3.140625" style="0" customWidth="1"/>
    <col min="3" max="3" width="17.421875" style="0" bestFit="1" customWidth="1"/>
    <col min="5" max="6" width="11.421875" style="0" customWidth="1"/>
    <col min="7" max="7" width="11.8515625" style="0" customWidth="1"/>
    <col min="8" max="8" width="17.57421875" style="0" customWidth="1"/>
    <col min="9" max="9" width="13.140625" style="0" customWidth="1"/>
    <col min="10" max="10" width="12.421875" style="0" customWidth="1"/>
  </cols>
  <sheetData>
    <row r="1" ht="13.5" thickBot="1"/>
    <row r="2" spans="2:13" ht="16.5" thickBot="1">
      <c r="B2" s="347" t="s">
        <v>77</v>
      </c>
      <c r="C2" s="355"/>
      <c r="D2" s="355"/>
      <c r="E2" s="355"/>
      <c r="F2" s="355"/>
      <c r="G2" s="355"/>
      <c r="H2" s="355"/>
      <c r="I2" s="355"/>
      <c r="J2" s="356"/>
      <c r="K2" s="356"/>
      <c r="L2" s="356"/>
      <c r="M2" s="357"/>
    </row>
    <row r="4" spans="2:3" ht="15.75">
      <c r="B4" s="1" t="s">
        <v>28</v>
      </c>
      <c r="C4" s="140" t="s">
        <v>30</v>
      </c>
    </row>
    <row r="5" spans="2:3" ht="12.75">
      <c r="B5" s="1"/>
      <c r="C5" s="2"/>
    </row>
    <row r="6" spans="15:18" ht="15.75" thickBot="1">
      <c r="O6" s="121"/>
      <c r="P6" s="100"/>
      <c r="Q6" s="122"/>
      <c r="R6" s="122"/>
    </row>
    <row r="7" spans="3:18" ht="15.75" thickBot="1">
      <c r="C7" s="335" t="s">
        <v>2</v>
      </c>
      <c r="D7" s="341" t="s">
        <v>37</v>
      </c>
      <c r="E7" s="351"/>
      <c r="F7" s="352"/>
      <c r="G7" s="100"/>
      <c r="H7" s="335" t="s">
        <v>2</v>
      </c>
      <c r="I7" s="341" t="s">
        <v>37</v>
      </c>
      <c r="J7" s="351"/>
      <c r="K7" s="352"/>
      <c r="L7" s="60"/>
      <c r="M7" s="60"/>
      <c r="O7" s="125"/>
      <c r="P7" s="101"/>
      <c r="Q7" s="101"/>
      <c r="R7" s="101"/>
    </row>
    <row r="8" spans="3:18" ht="15.75" thickBot="1">
      <c r="C8" s="354"/>
      <c r="D8" s="255" t="s">
        <v>3</v>
      </c>
      <c r="E8" s="256" t="s">
        <v>4</v>
      </c>
      <c r="F8" s="256" t="s">
        <v>5</v>
      </c>
      <c r="G8" s="101"/>
      <c r="H8" s="353"/>
      <c r="I8" s="161" t="s">
        <v>3</v>
      </c>
      <c r="J8" s="141" t="s">
        <v>4</v>
      </c>
      <c r="K8" s="141" t="s">
        <v>5</v>
      </c>
      <c r="L8" s="127"/>
      <c r="M8" s="127"/>
      <c r="O8" s="128"/>
      <c r="P8" s="8"/>
      <c r="Q8" s="8"/>
      <c r="R8" s="8"/>
    </row>
    <row r="9" spans="2:11" ht="15">
      <c r="B9" s="3"/>
      <c r="C9" s="249" t="s">
        <v>6</v>
      </c>
      <c r="D9" s="259">
        <v>410</v>
      </c>
      <c r="E9" s="260">
        <v>421</v>
      </c>
      <c r="F9" s="245">
        <f aca="true" t="shared" si="0" ref="F9:F25">SUM(D9:E9)</f>
        <v>831</v>
      </c>
      <c r="G9" s="175"/>
      <c r="H9" s="249" t="s">
        <v>7</v>
      </c>
      <c r="I9" s="167">
        <f>SUM(D9:D10)</f>
        <v>796</v>
      </c>
      <c r="J9" s="168">
        <f>SUM(E9:E10)</f>
        <v>781</v>
      </c>
      <c r="K9" s="169">
        <f>SUM(I9:J9)</f>
        <v>1577</v>
      </c>
    </row>
    <row r="10" spans="2:18" ht="15">
      <c r="B10" s="3"/>
      <c r="C10" s="250" t="s">
        <v>8</v>
      </c>
      <c r="D10" s="261">
        <v>386</v>
      </c>
      <c r="E10" s="260">
        <v>360</v>
      </c>
      <c r="F10" s="245">
        <f t="shared" si="0"/>
        <v>746</v>
      </c>
      <c r="G10" s="175"/>
      <c r="H10" s="272" t="s">
        <v>9</v>
      </c>
      <c r="I10" s="167">
        <f>SUM(D11:D12)</f>
        <v>1032</v>
      </c>
      <c r="J10" s="168">
        <f>SUM(E11:E12)</f>
        <v>916</v>
      </c>
      <c r="K10" s="169">
        <f>SUM(I10:J10)</f>
        <v>1948</v>
      </c>
      <c r="L10" s="8"/>
      <c r="M10" s="8"/>
      <c r="O10" s="128"/>
      <c r="P10" s="8"/>
      <c r="Q10" s="8"/>
      <c r="R10" s="8"/>
    </row>
    <row r="11" spans="2:18" ht="15">
      <c r="B11" s="3"/>
      <c r="C11" s="249" t="s">
        <v>10</v>
      </c>
      <c r="D11" s="261">
        <v>442</v>
      </c>
      <c r="E11" s="260">
        <v>414</v>
      </c>
      <c r="F11" s="245">
        <f t="shared" si="0"/>
        <v>856</v>
      </c>
      <c r="G11" s="175"/>
      <c r="H11" s="272" t="s">
        <v>11</v>
      </c>
      <c r="I11" s="167">
        <f>SUM(D13:D21)</f>
        <v>3394</v>
      </c>
      <c r="J11" s="168">
        <f>SUM(E13:E21)</f>
        <v>3463</v>
      </c>
      <c r="K11" s="169">
        <f>SUM(I11:J11)</f>
        <v>6857</v>
      </c>
      <c r="L11" s="8"/>
      <c r="M11" s="8"/>
      <c r="O11" s="128"/>
      <c r="P11" s="8"/>
      <c r="Q11" s="8"/>
      <c r="R11" s="129"/>
    </row>
    <row r="12" spans="2:18" ht="15.75" thickBot="1">
      <c r="B12" s="3"/>
      <c r="C12" s="249" t="s">
        <v>12</v>
      </c>
      <c r="D12" s="235">
        <v>590</v>
      </c>
      <c r="E12" s="258">
        <v>502</v>
      </c>
      <c r="F12" s="245">
        <f t="shared" si="0"/>
        <v>1092</v>
      </c>
      <c r="G12" s="175"/>
      <c r="H12" s="272" t="s">
        <v>13</v>
      </c>
      <c r="I12" s="165">
        <f>SUM(D22:D25)</f>
        <v>728</v>
      </c>
      <c r="J12" s="165">
        <f>SUM(E22:E25)</f>
        <v>841</v>
      </c>
      <c r="K12" s="169">
        <f>SUM(I12:J12)</f>
        <v>1569</v>
      </c>
      <c r="L12" s="8"/>
      <c r="M12" s="8"/>
      <c r="O12" s="128"/>
      <c r="P12" s="8"/>
      <c r="Q12" s="8"/>
      <c r="R12" s="129"/>
    </row>
    <row r="13" spans="2:18" ht="15.75" thickBot="1">
      <c r="B13" s="3"/>
      <c r="C13" s="249" t="s">
        <v>14</v>
      </c>
      <c r="D13" s="235">
        <v>481</v>
      </c>
      <c r="E13" s="258">
        <v>525</v>
      </c>
      <c r="F13" s="245">
        <f t="shared" si="0"/>
        <v>1006</v>
      </c>
      <c r="G13" s="175"/>
      <c r="H13" s="270" t="s">
        <v>15</v>
      </c>
      <c r="I13" s="10">
        <f>SUM(I9:I12)</f>
        <v>5950</v>
      </c>
      <c r="J13" s="10">
        <f>SUM(J9:J12)</f>
        <v>6001</v>
      </c>
      <c r="K13" s="11">
        <f>SUM(I13:J13)</f>
        <v>11951</v>
      </c>
      <c r="L13" s="132"/>
      <c r="M13" s="132"/>
      <c r="O13" s="128"/>
      <c r="P13" s="8"/>
      <c r="Q13" s="8"/>
      <c r="R13" s="129"/>
    </row>
    <row r="14" spans="2:18" ht="15">
      <c r="B14" s="3"/>
      <c r="C14" s="249" t="s">
        <v>16</v>
      </c>
      <c r="D14" s="235">
        <v>403</v>
      </c>
      <c r="E14" s="258">
        <v>388</v>
      </c>
      <c r="F14" s="245">
        <f t="shared" si="0"/>
        <v>791</v>
      </c>
      <c r="G14" s="175"/>
      <c r="H14" s="27"/>
      <c r="I14" s="95"/>
      <c r="J14" s="3"/>
      <c r="K14" s="3"/>
      <c r="O14" s="128"/>
      <c r="P14" s="8"/>
      <c r="Q14" s="8"/>
      <c r="R14" s="129"/>
    </row>
    <row r="15" spans="2:18" ht="15">
      <c r="B15" s="3"/>
      <c r="C15" s="249" t="s">
        <v>17</v>
      </c>
      <c r="D15" s="235">
        <v>345</v>
      </c>
      <c r="E15" s="258">
        <v>345</v>
      </c>
      <c r="F15" s="245">
        <f t="shared" si="0"/>
        <v>690</v>
      </c>
      <c r="G15" s="175"/>
      <c r="H15" s="27"/>
      <c r="I15" s="95"/>
      <c r="J15" s="27"/>
      <c r="K15" s="3"/>
      <c r="L15" s="27"/>
      <c r="O15" s="128"/>
      <c r="P15" s="8"/>
      <c r="Q15" s="8"/>
      <c r="R15" s="129"/>
    </row>
    <row r="16" spans="2:18" ht="15">
      <c r="B16" s="3"/>
      <c r="C16" s="249" t="s">
        <v>18</v>
      </c>
      <c r="D16" s="235">
        <v>366</v>
      </c>
      <c r="E16" s="258">
        <v>380</v>
      </c>
      <c r="F16" s="245">
        <f t="shared" si="0"/>
        <v>746</v>
      </c>
      <c r="G16" s="175"/>
      <c r="H16" s="252" t="s">
        <v>74</v>
      </c>
      <c r="I16" s="253">
        <v>2019</v>
      </c>
      <c r="J16" s="27"/>
      <c r="K16" s="60"/>
      <c r="L16" s="27"/>
      <c r="M16" s="15"/>
      <c r="O16" s="128"/>
      <c r="P16" s="8"/>
      <c r="Q16" s="8"/>
      <c r="R16" s="129"/>
    </row>
    <row r="17" spans="2:18" ht="15">
      <c r="B17" s="3"/>
      <c r="C17" s="249" t="s">
        <v>19</v>
      </c>
      <c r="D17" s="235">
        <v>424</v>
      </c>
      <c r="E17" s="258">
        <v>427</v>
      </c>
      <c r="F17" s="245">
        <f t="shared" si="0"/>
        <v>851</v>
      </c>
      <c r="G17" s="175"/>
      <c r="H17" s="252" t="s">
        <v>73</v>
      </c>
      <c r="I17" s="253">
        <v>1398</v>
      </c>
      <c r="J17" s="27"/>
      <c r="K17" s="27"/>
      <c r="L17" s="27"/>
      <c r="M17" s="15"/>
      <c r="O17" s="128"/>
      <c r="P17" s="8"/>
      <c r="Q17" s="8"/>
      <c r="R17" s="129"/>
    </row>
    <row r="18" spans="2:18" ht="15">
      <c r="B18" s="3"/>
      <c r="C18" s="249" t="s">
        <v>20</v>
      </c>
      <c r="D18" s="235">
        <v>422</v>
      </c>
      <c r="E18" s="258">
        <v>408</v>
      </c>
      <c r="F18" s="245">
        <f t="shared" si="0"/>
        <v>830</v>
      </c>
      <c r="G18" s="175"/>
      <c r="H18" s="27"/>
      <c r="I18" s="95"/>
      <c r="J18" s="27"/>
      <c r="K18" s="27"/>
      <c r="L18" s="27"/>
      <c r="M18" s="15"/>
      <c r="O18" s="128"/>
      <c r="P18" s="8"/>
      <c r="Q18" s="8"/>
      <c r="R18" s="129"/>
    </row>
    <row r="19" spans="2:18" ht="15">
      <c r="B19" s="3"/>
      <c r="C19" s="249" t="s">
        <v>21</v>
      </c>
      <c r="D19" s="235">
        <v>338</v>
      </c>
      <c r="E19" s="258">
        <v>381</v>
      </c>
      <c r="F19" s="245">
        <f t="shared" si="0"/>
        <v>719</v>
      </c>
      <c r="G19" s="175"/>
      <c r="H19" s="27"/>
      <c r="I19" s="95"/>
      <c r="J19" s="27"/>
      <c r="K19" s="27"/>
      <c r="L19" s="27"/>
      <c r="M19" s="15"/>
      <c r="O19" s="128"/>
      <c r="P19" s="8"/>
      <c r="Q19" s="8"/>
      <c r="R19" s="129"/>
    </row>
    <row r="20" spans="2:18" ht="15">
      <c r="B20" s="3"/>
      <c r="C20" s="249" t="s">
        <v>22</v>
      </c>
      <c r="D20" s="235">
        <v>350</v>
      </c>
      <c r="E20" s="258">
        <v>319</v>
      </c>
      <c r="F20" s="245">
        <f t="shared" si="0"/>
        <v>669</v>
      </c>
      <c r="G20" s="175"/>
      <c r="H20" s="27"/>
      <c r="I20" s="95"/>
      <c r="J20" s="27"/>
      <c r="K20" s="27"/>
      <c r="L20" s="27"/>
      <c r="M20" s="15"/>
      <c r="O20" s="128"/>
      <c r="P20" s="8"/>
      <c r="Q20" s="8"/>
      <c r="R20" s="129"/>
    </row>
    <row r="21" spans="2:18" ht="15">
      <c r="B21" s="3"/>
      <c r="C21" s="249" t="s">
        <v>23</v>
      </c>
      <c r="D21" s="235">
        <v>265</v>
      </c>
      <c r="E21" s="258">
        <v>290</v>
      </c>
      <c r="F21" s="245">
        <f t="shared" si="0"/>
        <v>555</v>
      </c>
      <c r="G21" s="175"/>
      <c r="H21" s="27"/>
      <c r="I21" s="95"/>
      <c r="J21" s="27"/>
      <c r="K21" s="8"/>
      <c r="L21" s="27"/>
      <c r="M21" s="15"/>
      <c r="O21" s="128"/>
      <c r="P21" s="8"/>
      <c r="Q21" s="8"/>
      <c r="R21" s="129"/>
    </row>
    <row r="22" spans="2:18" ht="15">
      <c r="B22" s="3"/>
      <c r="C22" s="249" t="s">
        <v>24</v>
      </c>
      <c r="D22" s="235">
        <v>228</v>
      </c>
      <c r="E22" s="258">
        <v>237</v>
      </c>
      <c r="F22" s="245">
        <f t="shared" si="0"/>
        <v>465</v>
      </c>
      <c r="G22" s="175"/>
      <c r="H22" s="27"/>
      <c r="I22" s="95"/>
      <c r="J22" s="27"/>
      <c r="K22" s="8"/>
      <c r="L22" s="27"/>
      <c r="M22" s="15"/>
      <c r="O22" s="128"/>
      <c r="P22" s="8"/>
      <c r="Q22" s="8"/>
      <c r="R22" s="129"/>
    </row>
    <row r="23" spans="2:18" ht="15">
      <c r="B23" s="3"/>
      <c r="C23" s="249" t="s">
        <v>25</v>
      </c>
      <c r="D23" s="235">
        <v>182</v>
      </c>
      <c r="E23" s="258">
        <v>199</v>
      </c>
      <c r="F23" s="245">
        <f t="shared" si="0"/>
        <v>381</v>
      </c>
      <c r="G23" s="175"/>
      <c r="H23" s="27"/>
      <c r="I23" s="95"/>
      <c r="J23" s="27"/>
      <c r="K23" s="8"/>
      <c r="L23" s="27"/>
      <c r="O23" s="128"/>
      <c r="P23" s="8"/>
      <c r="Q23" s="8"/>
      <c r="R23" s="129"/>
    </row>
    <row r="24" spans="2:18" ht="15">
      <c r="B24" s="3"/>
      <c r="C24" s="249" t="s">
        <v>26</v>
      </c>
      <c r="D24" s="235">
        <v>137</v>
      </c>
      <c r="E24" s="258">
        <v>168</v>
      </c>
      <c r="F24" s="245">
        <f t="shared" si="0"/>
        <v>305</v>
      </c>
      <c r="G24" s="175"/>
      <c r="H24" s="27"/>
      <c r="I24" s="95"/>
      <c r="J24" s="27"/>
      <c r="K24" s="8"/>
      <c r="L24" s="27"/>
      <c r="O24" s="128"/>
      <c r="P24" s="8"/>
      <c r="Q24" s="8"/>
      <c r="R24" s="129"/>
    </row>
    <row r="25" spans="2:18" ht="15.75" thickBot="1">
      <c r="B25" s="3"/>
      <c r="C25" s="249" t="s">
        <v>27</v>
      </c>
      <c r="D25" s="262">
        <v>181</v>
      </c>
      <c r="E25" s="263">
        <v>237</v>
      </c>
      <c r="F25" s="257">
        <f t="shared" si="0"/>
        <v>418</v>
      </c>
      <c r="G25" s="175"/>
      <c r="H25" s="27"/>
      <c r="I25" s="95"/>
      <c r="J25" s="9"/>
      <c r="K25" s="8"/>
      <c r="L25" s="27"/>
      <c r="O25" s="133"/>
      <c r="P25" s="132"/>
      <c r="Q25" s="132"/>
      <c r="R25" s="132"/>
    </row>
    <row r="26" spans="2:18" ht="15.75" thickBot="1">
      <c r="B26" s="3"/>
      <c r="C26" s="251" t="s">
        <v>15</v>
      </c>
      <c r="D26" s="29">
        <f>SUM(D9:D25)</f>
        <v>5950</v>
      </c>
      <c r="E26" s="29">
        <f>SUM(E9:E25)</f>
        <v>6001</v>
      </c>
      <c r="F26" s="29">
        <f>SUM(F9:F25)</f>
        <v>11951</v>
      </c>
      <c r="G26" s="175"/>
      <c r="H26" s="98"/>
      <c r="I26" s="95"/>
      <c r="J26" s="9"/>
      <c r="K26" s="8"/>
      <c r="L26" s="27"/>
      <c r="O26" s="25"/>
      <c r="P26" s="25"/>
      <c r="Q26" s="25"/>
      <c r="R26" s="25"/>
    </row>
    <row r="27" spans="4:12" ht="14.25">
      <c r="D27" s="25"/>
      <c r="L27" s="27"/>
    </row>
    <row r="28" spans="3:12" ht="14.25">
      <c r="C28" s="9"/>
      <c r="F28" s="26"/>
      <c r="L28" s="27"/>
    </row>
    <row r="29" ht="12.75">
      <c r="L29" s="15"/>
    </row>
    <row r="30" spans="3:14" ht="12.75">
      <c r="C30" s="117"/>
      <c r="D30" s="117"/>
      <c r="E30" s="117"/>
      <c r="F30" s="117"/>
      <c r="G30" s="117"/>
      <c r="H30" s="117"/>
      <c r="I30" s="118"/>
      <c r="J30" s="118"/>
      <c r="K30" s="117"/>
      <c r="L30" s="25"/>
      <c r="M30" s="117"/>
      <c r="N30" s="117"/>
    </row>
    <row r="31" spans="3:14" ht="15">
      <c r="C31" s="119"/>
      <c r="D31" s="119"/>
      <c r="E31" s="119"/>
      <c r="F31" s="119"/>
      <c r="G31" s="120"/>
      <c r="H31" s="120"/>
      <c r="I31" s="120"/>
      <c r="J31" s="120"/>
      <c r="K31" s="120"/>
      <c r="L31" s="120"/>
      <c r="M31" s="120"/>
      <c r="N31" s="117"/>
    </row>
    <row r="32" spans="3:14" ht="12.7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17"/>
    </row>
    <row r="33" spans="3:14" ht="15">
      <c r="C33" s="121"/>
      <c r="D33" s="100"/>
      <c r="E33" s="122"/>
      <c r="F33" s="122"/>
      <c r="G33" s="100"/>
      <c r="H33" s="122"/>
      <c r="I33" s="25"/>
      <c r="J33" s="123"/>
      <c r="K33" s="124"/>
      <c r="L33" s="60"/>
      <c r="M33" s="60"/>
      <c r="N33" s="117"/>
    </row>
    <row r="34" spans="3:14" ht="15">
      <c r="C34" s="125"/>
      <c r="D34" s="101"/>
      <c r="E34" s="101"/>
      <c r="F34" s="101"/>
      <c r="G34" s="101"/>
      <c r="H34" s="101"/>
      <c r="I34" s="25"/>
      <c r="J34" s="126"/>
      <c r="K34" s="127"/>
      <c r="L34" s="127"/>
      <c r="M34" s="127"/>
      <c r="N34" s="117"/>
    </row>
    <row r="35" spans="3:14" ht="15">
      <c r="C35" s="128"/>
      <c r="D35" s="8"/>
      <c r="E35" s="8"/>
      <c r="F35" s="8"/>
      <c r="G35" s="129"/>
      <c r="H35" s="129"/>
      <c r="I35" s="25"/>
      <c r="J35" s="128"/>
      <c r="K35" s="8"/>
      <c r="L35" s="8"/>
      <c r="M35" s="8"/>
      <c r="N35" s="117"/>
    </row>
    <row r="36" spans="3:14" ht="15">
      <c r="C36" s="130"/>
      <c r="D36" s="8"/>
      <c r="E36" s="8"/>
      <c r="F36" s="8"/>
      <c r="G36" s="129"/>
      <c r="H36" s="129"/>
      <c r="I36" s="25"/>
      <c r="J36" s="131"/>
      <c r="K36" s="8"/>
      <c r="L36" s="8"/>
      <c r="M36" s="8"/>
      <c r="N36" s="117"/>
    </row>
    <row r="37" spans="3:14" ht="15">
      <c r="C37" s="128"/>
      <c r="D37" s="129"/>
      <c r="E37" s="129"/>
      <c r="F37" s="129"/>
      <c r="G37" s="129"/>
      <c r="H37" s="129"/>
      <c r="I37" s="25"/>
      <c r="J37" s="131"/>
      <c r="K37" s="8"/>
      <c r="L37" s="8"/>
      <c r="M37" s="8"/>
      <c r="N37" s="117"/>
    </row>
    <row r="38" spans="3:14" ht="15">
      <c r="C38" s="128"/>
      <c r="D38" s="129"/>
      <c r="E38" s="129"/>
      <c r="F38" s="129"/>
      <c r="G38" s="129"/>
      <c r="H38" s="129"/>
      <c r="I38" s="25"/>
      <c r="J38" s="131"/>
      <c r="K38" s="8"/>
      <c r="L38" s="8"/>
      <c r="M38" s="8"/>
      <c r="N38" s="117"/>
    </row>
    <row r="39" spans="3:14" ht="15">
      <c r="C39" s="128"/>
      <c r="D39" s="129"/>
      <c r="E39" s="129"/>
      <c r="F39" s="129"/>
      <c r="G39" s="129"/>
      <c r="H39" s="129"/>
      <c r="I39" s="25"/>
      <c r="J39" s="128"/>
      <c r="K39" s="132"/>
      <c r="L39" s="132"/>
      <c r="M39" s="132"/>
      <c r="N39" s="117"/>
    </row>
    <row r="40" spans="3:14" ht="15">
      <c r="C40" s="128"/>
      <c r="D40" s="129"/>
      <c r="E40" s="129"/>
      <c r="F40" s="129"/>
      <c r="G40" s="129"/>
      <c r="H40" s="129"/>
      <c r="I40" s="25"/>
      <c r="J40" s="25"/>
      <c r="K40" s="25"/>
      <c r="L40" s="25"/>
      <c r="M40" s="25"/>
      <c r="N40" s="117"/>
    </row>
    <row r="41" spans="3:14" ht="15">
      <c r="C41" s="128"/>
      <c r="D41" s="129"/>
      <c r="E41" s="129"/>
      <c r="F41" s="129"/>
      <c r="G41" s="129"/>
      <c r="H41" s="129"/>
      <c r="I41" s="25"/>
      <c r="J41" s="25"/>
      <c r="K41" s="25"/>
      <c r="L41" s="25"/>
      <c r="M41" s="25"/>
      <c r="N41" s="117"/>
    </row>
    <row r="42" spans="3:14" ht="15">
      <c r="C42" s="128"/>
      <c r="D42" s="129"/>
      <c r="E42" s="129"/>
      <c r="F42" s="129"/>
      <c r="G42" s="129"/>
      <c r="H42" s="129"/>
      <c r="I42" s="25"/>
      <c r="J42" s="25"/>
      <c r="K42" s="25"/>
      <c r="L42" s="25"/>
      <c r="M42" s="25"/>
      <c r="N42" s="117"/>
    </row>
    <row r="43" spans="3:14" ht="15">
      <c r="C43" s="128"/>
      <c r="D43" s="129"/>
      <c r="E43" s="129"/>
      <c r="F43" s="129"/>
      <c r="G43" s="129"/>
      <c r="H43" s="129"/>
      <c r="I43" s="25"/>
      <c r="J43" s="123"/>
      <c r="K43" s="124"/>
      <c r="L43" s="60"/>
      <c r="M43" s="60"/>
      <c r="N43" s="117"/>
    </row>
    <row r="44" spans="3:14" ht="15">
      <c r="C44" s="128"/>
      <c r="D44" s="129"/>
      <c r="E44" s="129"/>
      <c r="F44" s="129"/>
      <c r="G44" s="129"/>
      <c r="H44" s="129"/>
      <c r="I44" s="25"/>
      <c r="J44" s="126"/>
      <c r="K44" s="127"/>
      <c r="L44" s="127"/>
      <c r="M44" s="127"/>
      <c r="N44" s="117"/>
    </row>
    <row r="45" spans="3:14" ht="15">
      <c r="C45" s="128"/>
      <c r="D45" s="129"/>
      <c r="E45" s="129"/>
      <c r="F45" s="129"/>
      <c r="G45" s="129"/>
      <c r="H45" s="129"/>
      <c r="I45" s="25"/>
      <c r="J45" s="128"/>
      <c r="K45" s="8"/>
      <c r="L45" s="8"/>
      <c r="M45" s="8"/>
      <c r="N45" s="117"/>
    </row>
    <row r="46" spans="3:14" ht="15">
      <c r="C46" s="128"/>
      <c r="D46" s="129"/>
      <c r="E46" s="129"/>
      <c r="F46" s="129"/>
      <c r="G46" s="129"/>
      <c r="H46" s="129"/>
      <c r="I46" s="25"/>
      <c r="J46" s="131"/>
      <c r="K46" s="8"/>
      <c r="L46" s="8"/>
      <c r="M46" s="8"/>
      <c r="N46" s="117"/>
    </row>
    <row r="47" spans="3:14" ht="15">
      <c r="C47" s="128"/>
      <c r="D47" s="129"/>
      <c r="E47" s="129"/>
      <c r="F47" s="129"/>
      <c r="G47" s="129"/>
      <c r="H47" s="129"/>
      <c r="I47" s="25"/>
      <c r="J47" s="131"/>
      <c r="K47" s="8"/>
      <c r="L47" s="8"/>
      <c r="M47" s="8"/>
      <c r="N47" s="117"/>
    </row>
    <row r="48" spans="3:14" ht="15">
      <c r="C48" s="128"/>
      <c r="D48" s="129"/>
      <c r="E48" s="129"/>
      <c r="F48" s="129"/>
      <c r="G48" s="129"/>
      <c r="H48" s="129"/>
      <c r="I48" s="25"/>
      <c r="J48" s="131"/>
      <c r="K48" s="8"/>
      <c r="L48" s="8"/>
      <c r="M48" s="8"/>
      <c r="N48" s="117"/>
    </row>
    <row r="49" spans="3:14" ht="15">
      <c r="C49" s="128"/>
      <c r="D49" s="129"/>
      <c r="E49" s="129"/>
      <c r="F49" s="129"/>
      <c r="G49" s="129"/>
      <c r="H49" s="129"/>
      <c r="I49" s="25"/>
      <c r="J49" s="128"/>
      <c r="K49" s="132"/>
      <c r="L49" s="132"/>
      <c r="M49" s="132"/>
      <c r="N49" s="117"/>
    </row>
    <row r="50" spans="3:14" ht="15">
      <c r="C50" s="128"/>
      <c r="D50" s="129"/>
      <c r="E50" s="129"/>
      <c r="F50" s="129"/>
      <c r="G50" s="129"/>
      <c r="H50" s="129"/>
      <c r="I50" s="25"/>
      <c r="J50" s="25"/>
      <c r="K50" s="25"/>
      <c r="L50" s="25"/>
      <c r="M50" s="25"/>
      <c r="N50" s="117"/>
    </row>
    <row r="51" spans="3:14" ht="15">
      <c r="C51" s="128"/>
      <c r="D51" s="129"/>
      <c r="E51" s="129"/>
      <c r="F51" s="129"/>
      <c r="G51" s="129"/>
      <c r="H51" s="129"/>
      <c r="I51" s="25"/>
      <c r="J51" s="25"/>
      <c r="K51" s="25"/>
      <c r="L51" s="25"/>
      <c r="M51" s="25"/>
      <c r="N51" s="117"/>
    </row>
    <row r="52" spans="3:14" ht="15">
      <c r="C52" s="133"/>
      <c r="D52" s="132"/>
      <c r="E52" s="132"/>
      <c r="F52" s="132"/>
      <c r="G52" s="132"/>
      <c r="H52" s="132"/>
      <c r="I52" s="74"/>
      <c r="J52" s="25"/>
      <c r="K52" s="25"/>
      <c r="L52" s="25"/>
      <c r="M52" s="25"/>
      <c r="N52" s="117"/>
    </row>
    <row r="53" spans="3:14" ht="12.75">
      <c r="C53" s="25"/>
      <c r="D53" s="25"/>
      <c r="E53" s="25"/>
      <c r="F53" s="25"/>
      <c r="G53" s="25"/>
      <c r="H53" s="25"/>
      <c r="I53" s="134"/>
      <c r="J53" s="25"/>
      <c r="K53" s="25"/>
      <c r="L53" s="25"/>
      <c r="M53" s="25"/>
      <c r="N53" s="117"/>
    </row>
    <row r="54" spans="3:13" ht="14.25">
      <c r="C54" s="15"/>
      <c r="D54" s="27"/>
      <c r="E54" s="27"/>
      <c r="F54" s="27"/>
      <c r="G54" s="27"/>
      <c r="H54" s="15"/>
      <c r="I54" s="15"/>
      <c r="J54" s="15"/>
      <c r="K54" s="15"/>
      <c r="L54" s="15"/>
      <c r="M54" s="15"/>
    </row>
    <row r="55" spans="4:7" ht="14.25">
      <c r="D55" s="3"/>
      <c r="E55" s="3"/>
      <c r="F55" s="3"/>
      <c r="G55" s="3"/>
    </row>
    <row r="56" spans="4:7" ht="14.25">
      <c r="D56" s="3"/>
      <c r="E56" s="3"/>
      <c r="F56" s="3"/>
      <c r="G56" s="3"/>
    </row>
    <row r="57" spans="4:7" ht="14.25">
      <c r="D57" s="3"/>
      <c r="E57" s="3"/>
      <c r="F57" s="3"/>
      <c r="G57" s="3"/>
    </row>
    <row r="58" spans="4:7" ht="14.25">
      <c r="D58" s="3"/>
      <c r="E58" s="3"/>
      <c r="F58" s="3"/>
      <c r="G58" s="3"/>
    </row>
    <row r="59" spans="4:7" ht="14.25">
      <c r="D59" s="3"/>
      <c r="E59" s="3"/>
      <c r="F59" s="3"/>
      <c r="G59" s="3"/>
    </row>
    <row r="60" spans="4:7" ht="14.25">
      <c r="D60" s="3"/>
      <c r="E60" s="3"/>
      <c r="F60" s="3"/>
      <c r="G60" s="3"/>
    </row>
    <row r="61" spans="4:7" ht="14.25">
      <c r="D61" s="3"/>
      <c r="E61" s="3"/>
      <c r="F61" s="3"/>
      <c r="G61" s="3"/>
    </row>
    <row r="62" spans="4:7" ht="14.25">
      <c r="D62" s="3"/>
      <c r="E62" s="3"/>
      <c r="F62" s="3"/>
      <c r="G62" s="3"/>
    </row>
    <row r="63" spans="4:7" ht="14.25">
      <c r="D63" s="3"/>
      <c r="E63" s="3"/>
      <c r="F63" s="3"/>
      <c r="G63" s="3"/>
    </row>
    <row r="64" spans="4:7" ht="14.25">
      <c r="D64" s="3"/>
      <c r="E64" s="3"/>
      <c r="F64" s="3"/>
      <c r="G64" s="3"/>
    </row>
    <row r="65" spans="4:7" ht="14.25">
      <c r="D65" s="3"/>
      <c r="E65" s="3"/>
      <c r="F65" s="3"/>
      <c r="G65" s="3"/>
    </row>
    <row r="66" spans="4:7" ht="14.25">
      <c r="D66" s="3"/>
      <c r="E66" s="3"/>
      <c r="F66" s="3"/>
      <c r="G66" s="3"/>
    </row>
    <row r="67" spans="4:7" ht="14.25">
      <c r="D67" s="3"/>
      <c r="E67" s="3"/>
      <c r="F67" s="3"/>
      <c r="G67" s="3"/>
    </row>
    <row r="68" spans="4:7" ht="14.25">
      <c r="D68" s="3"/>
      <c r="E68" s="3"/>
      <c r="F68" s="3"/>
      <c r="G68" s="3"/>
    </row>
    <row r="69" spans="4:7" ht="14.25">
      <c r="D69" s="3"/>
      <c r="E69" s="3"/>
      <c r="F69" s="3"/>
      <c r="G69" s="3"/>
    </row>
  </sheetData>
  <sheetProtection/>
  <mergeCells count="5">
    <mergeCell ref="H7:H8"/>
    <mergeCell ref="I7:K7"/>
    <mergeCell ref="C7:C8"/>
    <mergeCell ref="D7:F7"/>
    <mergeCell ref="B2:M2"/>
  </mergeCells>
  <printOptions/>
  <pageMargins left="0.5118110236220472" right="0.5118110236220472" top="0.7874015748031497" bottom="0.984251968503937" header="0" footer="0"/>
  <pageSetup horizontalDpi="300" verticalDpi="300" orientation="landscape" scale="80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SheetLayoutView="85" zoomScalePageLayoutView="0" workbookViewId="0" topLeftCell="B1">
      <pane ySplit="3" topLeftCell="A4" activePane="bottomLeft" state="frozen"/>
      <selection pane="topLeft" activeCell="B1" sqref="B1"/>
      <selection pane="bottomLeft" activeCell="B4" sqref="A4:IV4"/>
    </sheetView>
  </sheetViews>
  <sheetFormatPr defaultColWidth="11.421875" defaultRowHeight="12.75"/>
  <cols>
    <col min="1" max="1" width="4.28125" style="0" customWidth="1"/>
    <col min="2" max="2" width="17.00390625" style="0" customWidth="1"/>
    <col min="8" max="8" width="12.57421875" style="0" customWidth="1"/>
    <col min="9" max="9" width="6.8515625" style="0" customWidth="1"/>
    <col min="10" max="10" width="16.8515625" style="0" customWidth="1"/>
    <col min="14" max="14" width="4.57421875" style="0" customWidth="1"/>
    <col min="15" max="15" width="16.8515625" style="0" customWidth="1"/>
  </cols>
  <sheetData>
    <row r="1" ht="13.5" thickBot="1"/>
    <row r="2" spans="2:13" ht="16.5" thickBot="1">
      <c r="B2" s="347" t="s">
        <v>77</v>
      </c>
      <c r="C2" s="355"/>
      <c r="D2" s="355"/>
      <c r="E2" s="355"/>
      <c r="F2" s="355"/>
      <c r="G2" s="355"/>
      <c r="H2" s="355"/>
      <c r="I2" s="355"/>
      <c r="J2" s="356"/>
      <c r="K2" s="356"/>
      <c r="L2" s="356"/>
      <c r="M2" s="357"/>
    </row>
    <row r="4" spans="2:3" ht="15.75">
      <c r="B4" s="1" t="s">
        <v>0</v>
      </c>
      <c r="C4" s="140" t="s">
        <v>31</v>
      </c>
    </row>
    <row r="5" spans="2:9" ht="12.75">
      <c r="B5" s="1"/>
      <c r="C5" s="2"/>
      <c r="I5" s="25"/>
    </row>
    <row r="6" ht="13.5" thickBot="1"/>
    <row r="7" spans="2:13" ht="13.5" thickBot="1">
      <c r="B7" s="273" t="s">
        <v>2</v>
      </c>
      <c r="C7" s="170"/>
      <c r="D7" s="170" t="s">
        <v>38</v>
      </c>
      <c r="E7" s="247"/>
      <c r="F7" s="170"/>
      <c r="G7" s="170" t="s">
        <v>72</v>
      </c>
      <c r="H7" s="171"/>
      <c r="J7" s="335" t="s">
        <v>2</v>
      </c>
      <c r="K7" s="341" t="s">
        <v>38</v>
      </c>
      <c r="L7" s="351"/>
      <c r="M7" s="352"/>
    </row>
    <row r="8" spans="2:13" ht="13.5" thickBot="1">
      <c r="B8" s="274"/>
      <c r="C8" s="255" t="s">
        <v>3</v>
      </c>
      <c r="D8" s="254" t="s">
        <v>4</v>
      </c>
      <c r="E8" s="254" t="s">
        <v>5</v>
      </c>
      <c r="F8" s="255" t="s">
        <v>3</v>
      </c>
      <c r="G8" s="255" t="s">
        <v>4</v>
      </c>
      <c r="H8" s="256" t="s">
        <v>5</v>
      </c>
      <c r="J8" s="353"/>
      <c r="K8" s="161" t="s">
        <v>3</v>
      </c>
      <c r="L8" s="141" t="s">
        <v>4</v>
      </c>
      <c r="M8" s="162" t="s">
        <v>5</v>
      </c>
    </row>
    <row r="9" spans="2:16" ht="15">
      <c r="B9" s="249" t="s">
        <v>6</v>
      </c>
      <c r="C9" s="259">
        <v>42</v>
      </c>
      <c r="D9" s="259">
        <v>56</v>
      </c>
      <c r="E9" s="27">
        <f aca="true" t="shared" si="0" ref="E9:E26">SUM(C9:D9)</f>
        <v>98</v>
      </c>
      <c r="F9" s="315">
        <v>190</v>
      </c>
      <c r="G9" s="315">
        <v>165</v>
      </c>
      <c r="H9" s="316">
        <f>SUM(F9:G9)</f>
        <v>355</v>
      </c>
      <c r="J9" s="249" t="s">
        <v>7</v>
      </c>
      <c r="K9" s="167">
        <f>SUM(C9:C10)</f>
        <v>258</v>
      </c>
      <c r="L9" s="167">
        <f>SUM(D9:D10)</f>
        <v>259</v>
      </c>
      <c r="M9" s="168">
        <f>SUM(K9:L9)</f>
        <v>517</v>
      </c>
      <c r="O9" s="183" t="s">
        <v>74</v>
      </c>
      <c r="P9" s="184">
        <v>879</v>
      </c>
    </row>
    <row r="10" spans="2:16" ht="15">
      <c r="B10" s="250" t="s">
        <v>8</v>
      </c>
      <c r="C10" s="261">
        <v>216</v>
      </c>
      <c r="D10" s="261">
        <v>203</v>
      </c>
      <c r="E10" s="27">
        <f t="shared" si="0"/>
        <v>419</v>
      </c>
      <c r="F10" s="315">
        <v>124</v>
      </c>
      <c r="G10" s="315">
        <v>132</v>
      </c>
      <c r="H10" s="316">
        <f>SUM(F10:G10)</f>
        <v>256</v>
      </c>
      <c r="J10" s="272" t="s">
        <v>9</v>
      </c>
      <c r="K10" s="4">
        <f>SUM(C11:C12)</f>
        <v>540</v>
      </c>
      <c r="L10" s="4">
        <f>SUM(D11:D12)</f>
        <v>453</v>
      </c>
      <c r="M10" s="5">
        <f>SUM(K10:L10)</f>
        <v>993</v>
      </c>
      <c r="O10" s="185" t="s">
        <v>73</v>
      </c>
      <c r="P10" s="186">
        <v>529</v>
      </c>
    </row>
    <row r="11" spans="2:13" ht="15">
      <c r="B11" s="249" t="s">
        <v>10</v>
      </c>
      <c r="C11" s="261">
        <v>264</v>
      </c>
      <c r="D11" s="261">
        <v>270</v>
      </c>
      <c r="E11" s="27">
        <f t="shared" si="0"/>
        <v>534</v>
      </c>
      <c r="F11" s="315">
        <v>145</v>
      </c>
      <c r="G11" s="315">
        <v>164</v>
      </c>
      <c r="H11" s="316">
        <f>SUM(F11:G11)</f>
        <v>309</v>
      </c>
      <c r="J11" s="272" t="s">
        <v>11</v>
      </c>
      <c r="K11" s="4">
        <f>SUM(C13:C21)</f>
        <v>1526</v>
      </c>
      <c r="L11" s="4">
        <f>SUM(D13:D21)</f>
        <v>1288</v>
      </c>
      <c r="M11" s="5">
        <f>SUM(K11:L11)</f>
        <v>2814</v>
      </c>
    </row>
    <row r="12" spans="2:13" ht="15.75" thickBot="1">
      <c r="B12" s="249" t="s">
        <v>12</v>
      </c>
      <c r="C12" s="264">
        <v>276</v>
      </c>
      <c r="D12" s="264">
        <v>183</v>
      </c>
      <c r="E12" s="27">
        <f t="shared" si="0"/>
        <v>459</v>
      </c>
      <c r="F12" s="315">
        <v>135</v>
      </c>
      <c r="G12" s="315">
        <v>153</v>
      </c>
      <c r="H12" s="316">
        <f aca="true" t="shared" si="1" ref="H12:H25">SUM(F12:G12)</f>
        <v>288</v>
      </c>
      <c r="J12" s="272" t="s">
        <v>13</v>
      </c>
      <c r="K12" s="6">
        <f>SUM(C22:C25)</f>
        <v>264</v>
      </c>
      <c r="L12" s="6">
        <f>SUM(D22:D25)</f>
        <v>242</v>
      </c>
      <c r="M12" s="7">
        <f>SUM(K12:L12)</f>
        <v>506</v>
      </c>
    </row>
    <row r="13" spans="2:13" ht="15.75" thickBot="1">
      <c r="B13" s="249" t="s">
        <v>14</v>
      </c>
      <c r="C13" s="264">
        <v>207</v>
      </c>
      <c r="D13" s="264">
        <v>163</v>
      </c>
      <c r="E13" s="27">
        <f t="shared" si="0"/>
        <v>370</v>
      </c>
      <c r="F13" s="315">
        <v>126</v>
      </c>
      <c r="G13" s="315">
        <v>134</v>
      </c>
      <c r="H13" s="316">
        <f t="shared" si="1"/>
        <v>260</v>
      </c>
      <c r="J13" s="270" t="s">
        <v>15</v>
      </c>
      <c r="K13" s="10">
        <f>SUM(K9:K12)</f>
        <v>2588</v>
      </c>
      <c r="L13" s="11">
        <f>SUM(L9:L12)</f>
        <v>2242</v>
      </c>
      <c r="M13" s="31">
        <f>SUM(M9:M12)</f>
        <v>4830</v>
      </c>
    </row>
    <row r="14" spans="2:13" ht="15">
      <c r="B14" s="249" t="s">
        <v>16</v>
      </c>
      <c r="C14" s="264">
        <v>177</v>
      </c>
      <c r="D14" s="264">
        <v>135</v>
      </c>
      <c r="E14" s="27">
        <f t="shared" si="0"/>
        <v>312</v>
      </c>
      <c r="F14" s="315">
        <v>119</v>
      </c>
      <c r="G14" s="315">
        <v>125</v>
      </c>
      <c r="H14" s="316">
        <f t="shared" si="1"/>
        <v>244</v>
      </c>
      <c r="J14" s="3"/>
      <c r="K14" s="3"/>
      <c r="L14" s="3"/>
      <c r="M14" s="3"/>
    </row>
    <row r="15" spans="2:13" ht="15.75" thickBot="1">
      <c r="B15" s="249" t="s">
        <v>17</v>
      </c>
      <c r="C15" s="264">
        <v>158</v>
      </c>
      <c r="D15" s="264">
        <v>148</v>
      </c>
      <c r="E15" s="27">
        <f t="shared" si="0"/>
        <v>306</v>
      </c>
      <c r="F15" s="315">
        <v>120</v>
      </c>
      <c r="G15" s="315">
        <v>101</v>
      </c>
      <c r="H15" s="316">
        <f t="shared" si="1"/>
        <v>221</v>
      </c>
      <c r="J15" s="3"/>
      <c r="K15" s="3"/>
      <c r="L15" s="3"/>
      <c r="M15" s="3"/>
    </row>
    <row r="16" spans="2:13" ht="15.75" thickBot="1">
      <c r="B16" s="249" t="s">
        <v>18</v>
      </c>
      <c r="C16" s="264">
        <v>170</v>
      </c>
      <c r="D16" s="264">
        <v>154</v>
      </c>
      <c r="E16" s="27">
        <f t="shared" si="0"/>
        <v>324</v>
      </c>
      <c r="F16" s="315">
        <v>132</v>
      </c>
      <c r="G16" s="315">
        <v>121</v>
      </c>
      <c r="H16" s="316">
        <f t="shared" si="1"/>
        <v>253</v>
      </c>
      <c r="J16" s="335" t="s">
        <v>2</v>
      </c>
      <c r="K16" s="341" t="s">
        <v>42</v>
      </c>
      <c r="L16" s="351"/>
      <c r="M16" s="352"/>
    </row>
    <row r="17" spans="2:13" ht="15.75" thickBot="1">
      <c r="B17" s="249" t="s">
        <v>19</v>
      </c>
      <c r="C17" s="264">
        <v>167</v>
      </c>
      <c r="D17" s="264">
        <v>159</v>
      </c>
      <c r="E17" s="27">
        <f t="shared" si="0"/>
        <v>326</v>
      </c>
      <c r="F17" s="315">
        <v>133</v>
      </c>
      <c r="G17" s="315">
        <v>122</v>
      </c>
      <c r="H17" s="316">
        <f t="shared" si="1"/>
        <v>255</v>
      </c>
      <c r="J17" s="353"/>
      <c r="K17" s="161" t="s">
        <v>3</v>
      </c>
      <c r="L17" s="141" t="s">
        <v>4</v>
      </c>
      <c r="M17" s="162" t="s">
        <v>5</v>
      </c>
    </row>
    <row r="18" spans="2:16" ht="15">
      <c r="B18" s="249" t="s">
        <v>20</v>
      </c>
      <c r="C18" s="264">
        <v>215</v>
      </c>
      <c r="D18" s="264">
        <v>172</v>
      </c>
      <c r="E18" s="27">
        <f t="shared" si="0"/>
        <v>387</v>
      </c>
      <c r="F18" s="315">
        <v>140</v>
      </c>
      <c r="G18" s="315">
        <v>129</v>
      </c>
      <c r="H18" s="316">
        <f t="shared" si="1"/>
        <v>269</v>
      </c>
      <c r="J18" s="249" t="s">
        <v>7</v>
      </c>
      <c r="K18" s="189">
        <f>SUM(F9:F10)</f>
        <v>314</v>
      </c>
      <c r="L18" s="189">
        <f>SUM(G9:G10)</f>
        <v>297</v>
      </c>
      <c r="M18" s="190">
        <f>SUM(K18:L18)</f>
        <v>611</v>
      </c>
      <c r="O18" s="183" t="s">
        <v>74</v>
      </c>
      <c r="P18" s="187">
        <v>630</v>
      </c>
    </row>
    <row r="19" spans="2:16" ht="15">
      <c r="B19" s="249" t="s">
        <v>21</v>
      </c>
      <c r="C19" s="264">
        <v>164</v>
      </c>
      <c r="D19" s="264">
        <v>159</v>
      </c>
      <c r="E19" s="27">
        <f t="shared" si="0"/>
        <v>323</v>
      </c>
      <c r="F19" s="315">
        <v>104</v>
      </c>
      <c r="G19" s="315">
        <v>113</v>
      </c>
      <c r="H19" s="316">
        <f t="shared" si="1"/>
        <v>217</v>
      </c>
      <c r="J19" s="272" t="s">
        <v>9</v>
      </c>
      <c r="K19" s="182">
        <f>SUM(F11:F12)</f>
        <v>280</v>
      </c>
      <c r="L19" s="182">
        <f>SUM(G11:G12)</f>
        <v>317</v>
      </c>
      <c r="M19" s="191">
        <f>SUM(K19:L19)</f>
        <v>597</v>
      </c>
      <c r="O19" s="185" t="s">
        <v>73</v>
      </c>
      <c r="P19" s="188">
        <v>431</v>
      </c>
    </row>
    <row r="20" spans="2:13" ht="15">
      <c r="B20" s="249" t="s">
        <v>22</v>
      </c>
      <c r="C20" s="264">
        <v>165</v>
      </c>
      <c r="D20" s="264">
        <v>114</v>
      </c>
      <c r="E20" s="27">
        <f t="shared" si="0"/>
        <v>279</v>
      </c>
      <c r="F20" s="315">
        <v>95</v>
      </c>
      <c r="G20" s="315">
        <v>110</v>
      </c>
      <c r="H20" s="316">
        <f t="shared" si="1"/>
        <v>205</v>
      </c>
      <c r="J20" s="272" t="s">
        <v>11</v>
      </c>
      <c r="K20" s="182">
        <f>SUM(F13:F21)</f>
        <v>1041</v>
      </c>
      <c r="L20" s="182">
        <f>SUM(G13:G21)</f>
        <v>1034</v>
      </c>
      <c r="M20" s="191">
        <f>SUM(K20:L20)</f>
        <v>2075</v>
      </c>
    </row>
    <row r="21" spans="2:13" ht="15.75" thickBot="1">
      <c r="B21" s="249" t="s">
        <v>23</v>
      </c>
      <c r="C21" s="264">
        <v>103</v>
      </c>
      <c r="D21" s="264">
        <v>84</v>
      </c>
      <c r="E21" s="27">
        <f t="shared" si="0"/>
        <v>187</v>
      </c>
      <c r="F21" s="315">
        <v>72</v>
      </c>
      <c r="G21" s="315">
        <v>79</v>
      </c>
      <c r="H21" s="316">
        <f t="shared" si="1"/>
        <v>151</v>
      </c>
      <c r="J21" s="272" t="s">
        <v>13</v>
      </c>
      <c r="K21" s="192">
        <f>SUM(F22:F25)</f>
        <v>184</v>
      </c>
      <c r="L21" s="192">
        <f>SUM(G22:G25)</f>
        <v>200</v>
      </c>
      <c r="M21" s="193">
        <f>SUM(K21:L21)</f>
        <v>384</v>
      </c>
    </row>
    <row r="22" spans="2:13" ht="15.75" thickBot="1">
      <c r="B22" s="249" t="s">
        <v>24</v>
      </c>
      <c r="C22" s="264">
        <v>85</v>
      </c>
      <c r="D22" s="264">
        <v>81</v>
      </c>
      <c r="E22" s="27">
        <f t="shared" si="0"/>
        <v>166</v>
      </c>
      <c r="F22" s="315">
        <v>58</v>
      </c>
      <c r="G22" s="315">
        <v>70</v>
      </c>
      <c r="H22" s="316">
        <f t="shared" si="1"/>
        <v>128</v>
      </c>
      <c r="J22" s="270" t="s">
        <v>15</v>
      </c>
      <c r="K22" s="194">
        <f>SUM(K18:K21)</f>
        <v>1819</v>
      </c>
      <c r="L22" s="194">
        <f>SUM(L18:L21)</f>
        <v>1848</v>
      </c>
      <c r="M22" s="195">
        <f>SUM(K22:L22)</f>
        <v>3667</v>
      </c>
    </row>
    <row r="23" spans="2:8" ht="15">
      <c r="B23" s="249" t="s">
        <v>25</v>
      </c>
      <c r="C23" s="264">
        <v>72</v>
      </c>
      <c r="D23" s="264">
        <v>64</v>
      </c>
      <c r="E23" s="27">
        <f t="shared" si="0"/>
        <v>136</v>
      </c>
      <c r="F23" s="315">
        <v>50</v>
      </c>
      <c r="G23" s="315">
        <v>59</v>
      </c>
      <c r="H23" s="316">
        <f t="shared" si="1"/>
        <v>109</v>
      </c>
    </row>
    <row r="24" spans="2:8" ht="15">
      <c r="B24" s="249" t="s">
        <v>26</v>
      </c>
      <c r="C24" s="264">
        <v>37</v>
      </c>
      <c r="D24" s="264">
        <v>41</v>
      </c>
      <c r="E24" s="27">
        <f t="shared" si="0"/>
        <v>78</v>
      </c>
      <c r="F24" s="315">
        <v>35</v>
      </c>
      <c r="G24" s="315">
        <v>36</v>
      </c>
      <c r="H24" s="316">
        <f t="shared" si="1"/>
        <v>71</v>
      </c>
    </row>
    <row r="25" spans="2:8" ht="15.75" thickBot="1">
      <c r="B25" s="249" t="s">
        <v>27</v>
      </c>
      <c r="C25" s="262">
        <v>70</v>
      </c>
      <c r="D25" s="262">
        <v>56</v>
      </c>
      <c r="E25" s="294">
        <f t="shared" si="0"/>
        <v>126</v>
      </c>
      <c r="F25" s="320">
        <v>41</v>
      </c>
      <c r="G25" s="320">
        <v>35</v>
      </c>
      <c r="H25" s="316">
        <f t="shared" si="1"/>
        <v>76</v>
      </c>
    </row>
    <row r="26" spans="2:10" ht="15.75" thickBot="1">
      <c r="B26" s="251" t="s">
        <v>15</v>
      </c>
      <c r="C26" s="143">
        <f>SUM(C9:C25)</f>
        <v>2588</v>
      </c>
      <c r="D26" s="142">
        <f>SUM(D9:D25)</f>
        <v>2242</v>
      </c>
      <c r="E26" s="288">
        <f t="shared" si="0"/>
        <v>4830</v>
      </c>
      <c r="F26" s="317">
        <f>SUM(F9:F25)</f>
        <v>1819</v>
      </c>
      <c r="G26" s="318">
        <f>SUM(G9:G25)</f>
        <v>1848</v>
      </c>
      <c r="H26" s="313">
        <f>SUM(H9:H25)</f>
        <v>3667</v>
      </c>
      <c r="J26" s="15"/>
    </row>
    <row r="27" spans="10:12" ht="15">
      <c r="J27" s="37"/>
      <c r="K27" s="15"/>
      <c r="L27" s="15"/>
    </row>
    <row r="28" spans="2:13" ht="15">
      <c r="B28" s="25"/>
      <c r="C28" s="25"/>
      <c r="D28" s="25"/>
      <c r="E28" s="25"/>
      <c r="F28" s="57"/>
      <c r="G28" s="57"/>
      <c r="H28" s="158"/>
      <c r="I28" s="25"/>
      <c r="J28" s="321"/>
      <c r="K28" s="321"/>
      <c r="L28" s="321"/>
      <c r="M28" s="25"/>
    </row>
    <row r="29" spans="2:13" ht="14.25">
      <c r="B29" s="25"/>
      <c r="C29" s="8"/>
      <c r="D29" s="314"/>
      <c r="E29" s="129"/>
      <c r="F29" s="322"/>
      <c r="G29" s="321"/>
      <c r="H29" s="321"/>
      <c r="I29" s="25"/>
      <c r="J29" s="322"/>
      <c r="K29" s="321"/>
      <c r="L29" s="321"/>
      <c r="M29" s="25"/>
    </row>
    <row r="30" spans="2:13" ht="12.75">
      <c r="B30" s="25"/>
      <c r="C30" s="323"/>
      <c r="D30" s="323"/>
      <c r="E30" s="324"/>
      <c r="F30" s="323"/>
      <c r="G30" s="323"/>
      <c r="H30" s="324"/>
      <c r="I30" s="25"/>
      <c r="J30" s="358"/>
      <c r="K30" s="359"/>
      <c r="L30" s="359"/>
      <c r="M30" s="25"/>
    </row>
    <row r="31" spans="2:13" ht="14.25">
      <c r="B31" s="321"/>
      <c r="C31" s="127"/>
      <c r="D31" s="127"/>
      <c r="E31" s="127"/>
      <c r="F31" s="127"/>
      <c r="G31" s="127"/>
      <c r="H31" s="127"/>
      <c r="I31" s="25"/>
      <c r="J31" s="127"/>
      <c r="K31" s="127"/>
      <c r="L31" s="127"/>
      <c r="M31" s="25"/>
    </row>
    <row r="32" spans="2:13" ht="15">
      <c r="B32" s="128"/>
      <c r="C32" s="90"/>
      <c r="D32" s="90"/>
      <c r="E32" s="90"/>
      <c r="F32" s="321"/>
      <c r="G32" s="321"/>
      <c r="H32" s="321"/>
      <c r="I32" s="25"/>
      <c r="J32" s="319"/>
      <c r="K32" s="319"/>
      <c r="L32" s="319"/>
      <c r="M32" s="25"/>
    </row>
    <row r="33" spans="2:13" ht="15">
      <c r="B33" s="130"/>
      <c r="C33" s="90"/>
      <c r="D33" s="90"/>
      <c r="E33" s="90"/>
      <c r="F33" s="321"/>
      <c r="G33" s="321"/>
      <c r="H33" s="321"/>
      <c r="I33" s="25"/>
      <c r="J33" s="319"/>
      <c r="K33" s="319"/>
      <c r="L33" s="319"/>
      <c r="M33" s="25"/>
    </row>
    <row r="34" spans="2:13" ht="15">
      <c r="B34" s="128"/>
      <c r="C34" s="90"/>
      <c r="D34" s="90"/>
      <c r="E34" s="90"/>
      <c r="F34" s="321"/>
      <c r="G34" s="321"/>
      <c r="H34" s="321"/>
      <c r="I34" s="25"/>
      <c r="J34" s="319"/>
      <c r="K34" s="319"/>
      <c r="L34" s="319"/>
      <c r="M34" s="25"/>
    </row>
    <row r="35" spans="2:13" ht="15">
      <c r="B35" s="128"/>
      <c r="C35" s="90"/>
      <c r="D35" s="90"/>
      <c r="E35" s="90"/>
      <c r="F35" s="8"/>
      <c r="G35" s="8"/>
      <c r="H35" s="321"/>
      <c r="I35" s="25"/>
      <c r="J35" s="8"/>
      <c r="K35" s="8"/>
      <c r="L35" s="8"/>
      <c r="M35" s="25"/>
    </row>
    <row r="36" spans="2:13" ht="15">
      <c r="B36" s="128"/>
      <c r="C36" s="90"/>
      <c r="D36" s="90"/>
      <c r="E36" s="90"/>
      <c r="F36" s="8"/>
      <c r="G36" s="8"/>
      <c r="H36" s="321"/>
      <c r="I36" s="25"/>
      <c r="J36" s="8"/>
      <c r="K36" s="8"/>
      <c r="L36" s="8"/>
      <c r="M36" s="25"/>
    </row>
    <row r="37" spans="2:13" ht="15">
      <c r="B37" s="128"/>
      <c r="C37" s="90"/>
      <c r="D37" s="90"/>
      <c r="E37" s="90"/>
      <c r="F37" s="8"/>
      <c r="G37" s="8"/>
      <c r="H37" s="321"/>
      <c r="I37" s="25"/>
      <c r="J37" s="8"/>
      <c r="K37" s="8"/>
      <c r="L37" s="8"/>
      <c r="M37" s="25"/>
    </row>
    <row r="38" spans="2:13" ht="15">
      <c r="B38" s="128"/>
      <c r="C38" s="90"/>
      <c r="D38" s="90"/>
      <c r="E38" s="90"/>
      <c r="F38" s="8"/>
      <c r="G38" s="8"/>
      <c r="H38" s="321"/>
      <c r="I38" s="25"/>
      <c r="J38" s="8"/>
      <c r="K38" s="8"/>
      <c r="L38" s="8"/>
      <c r="M38" s="25"/>
    </row>
    <row r="39" spans="2:13" ht="15">
      <c r="B39" s="128"/>
      <c r="C39" s="90"/>
      <c r="D39" s="90"/>
      <c r="E39" s="90"/>
      <c r="F39" s="8"/>
      <c r="G39" s="8"/>
      <c r="H39" s="321"/>
      <c r="I39" s="25"/>
      <c r="J39" s="8"/>
      <c r="K39" s="8"/>
      <c r="L39" s="8"/>
      <c r="M39" s="25"/>
    </row>
    <row r="40" spans="2:13" ht="15">
      <c r="B40" s="128"/>
      <c r="C40" s="90"/>
      <c r="D40" s="90"/>
      <c r="E40" s="90"/>
      <c r="F40" s="8"/>
      <c r="G40" s="8"/>
      <c r="H40" s="321"/>
      <c r="I40" s="25"/>
      <c r="J40" s="8"/>
      <c r="K40" s="8"/>
      <c r="L40" s="8"/>
      <c r="M40" s="25"/>
    </row>
    <row r="41" spans="2:13" ht="15">
      <c r="B41" s="128"/>
      <c r="C41" s="90"/>
      <c r="D41" s="90"/>
      <c r="E41" s="90"/>
      <c r="F41" s="8"/>
      <c r="G41" s="8"/>
      <c r="H41" s="321"/>
      <c r="I41" s="25"/>
      <c r="J41" s="8"/>
      <c r="K41" s="8"/>
      <c r="L41" s="8"/>
      <c r="M41" s="25"/>
    </row>
    <row r="42" spans="2:13" ht="15">
      <c r="B42" s="128"/>
      <c r="C42" s="90"/>
      <c r="D42" s="90"/>
      <c r="E42" s="90"/>
      <c r="F42" s="321"/>
      <c r="G42" s="321"/>
      <c r="H42" s="321"/>
      <c r="I42" s="25"/>
      <c r="J42" s="319"/>
      <c r="K42" s="319"/>
      <c r="L42" s="319"/>
      <c r="M42" s="25"/>
    </row>
    <row r="43" spans="2:13" ht="15">
      <c r="B43" s="128"/>
      <c r="C43" s="90"/>
      <c r="D43" s="90"/>
      <c r="E43" s="90"/>
      <c r="F43" s="321"/>
      <c r="G43" s="321"/>
      <c r="H43" s="321"/>
      <c r="I43" s="25"/>
      <c r="J43" s="319"/>
      <c r="K43" s="319"/>
      <c r="L43" s="319"/>
      <c r="M43" s="25"/>
    </row>
    <row r="44" spans="2:13" ht="15">
      <c r="B44" s="128"/>
      <c r="C44" s="90"/>
      <c r="D44" s="90"/>
      <c r="E44" s="90"/>
      <c r="F44" s="321"/>
      <c r="G44" s="321"/>
      <c r="H44" s="321"/>
      <c r="I44" s="25"/>
      <c r="J44" s="319"/>
      <c r="K44" s="319"/>
      <c r="L44" s="319"/>
      <c r="M44" s="25"/>
    </row>
    <row r="45" spans="2:13" ht="15">
      <c r="B45" s="128"/>
      <c r="C45" s="90"/>
      <c r="D45" s="90"/>
      <c r="E45" s="90"/>
      <c r="F45" s="321"/>
      <c r="G45" s="321"/>
      <c r="H45" s="321"/>
      <c r="I45" s="25"/>
      <c r="J45" s="319"/>
      <c r="K45" s="319"/>
      <c r="L45" s="319"/>
      <c r="M45" s="25"/>
    </row>
    <row r="46" spans="2:13" ht="15">
      <c r="B46" s="128"/>
      <c r="C46" s="90"/>
      <c r="D46" s="90"/>
      <c r="E46" s="90"/>
      <c r="F46" s="321"/>
      <c r="G46" s="321"/>
      <c r="H46" s="321"/>
      <c r="I46" s="25"/>
      <c r="J46" s="319"/>
      <c r="K46" s="319"/>
      <c r="L46" s="319"/>
      <c r="M46" s="25"/>
    </row>
    <row r="47" spans="2:13" ht="15">
      <c r="B47" s="128"/>
      <c r="C47" s="90"/>
      <c r="D47" s="90"/>
      <c r="E47" s="90"/>
      <c r="F47" s="321"/>
      <c r="G47" s="321"/>
      <c r="H47" s="321"/>
      <c r="I47" s="25"/>
      <c r="J47" s="319"/>
      <c r="K47" s="319"/>
      <c r="L47" s="319"/>
      <c r="M47" s="25"/>
    </row>
    <row r="48" spans="2:13" ht="15">
      <c r="B48" s="128"/>
      <c r="C48" s="90"/>
      <c r="D48" s="90"/>
      <c r="E48" s="90"/>
      <c r="F48" s="321"/>
      <c r="G48" s="321"/>
      <c r="H48" s="321"/>
      <c r="I48" s="25"/>
      <c r="J48" s="319"/>
      <c r="K48" s="319"/>
      <c r="L48" s="319"/>
      <c r="M48" s="25"/>
    </row>
    <row r="49" spans="2:13" ht="15">
      <c r="B49" s="321"/>
      <c r="C49" s="325"/>
      <c r="D49" s="325"/>
      <c r="E49" s="325"/>
      <c r="F49" s="325"/>
      <c r="G49" s="325"/>
      <c r="H49" s="325"/>
      <c r="I49" s="25"/>
      <c r="J49" s="326"/>
      <c r="K49" s="326"/>
      <c r="L49" s="326"/>
      <c r="M49" s="25"/>
    </row>
    <row r="50" spans="2:13" ht="14.25">
      <c r="B50" s="314"/>
      <c r="C50" s="314"/>
      <c r="D50" s="321"/>
      <c r="E50" s="314"/>
      <c r="F50" s="314"/>
      <c r="G50" s="321"/>
      <c r="H50" s="25"/>
      <c r="I50" s="25"/>
      <c r="J50" s="25"/>
      <c r="K50" s="25"/>
      <c r="L50" s="25"/>
      <c r="M50" s="25"/>
    </row>
    <row r="51" spans="2:10" ht="15">
      <c r="B51" s="96"/>
      <c r="C51" s="96"/>
      <c r="D51" s="113"/>
      <c r="E51" s="113"/>
      <c r="F51" s="113"/>
      <c r="G51" s="113"/>
      <c r="I51" s="15"/>
      <c r="J51" s="15"/>
    </row>
    <row r="52" spans="2:10" ht="14.25">
      <c r="B52" s="96"/>
      <c r="C52" s="58"/>
      <c r="D52" s="58"/>
      <c r="E52" s="96"/>
      <c r="F52" s="58"/>
      <c r="G52" s="58"/>
      <c r="I52" s="15"/>
      <c r="J52" s="15"/>
    </row>
    <row r="53" spans="2:10" ht="14.25">
      <c r="B53" s="96"/>
      <c r="C53" s="58"/>
      <c r="D53" s="58"/>
      <c r="E53" s="96"/>
      <c r="F53" s="58"/>
      <c r="G53" s="58"/>
      <c r="I53" s="15"/>
      <c r="J53" s="15"/>
    </row>
    <row r="54" spans="2:10" ht="14.25">
      <c r="B54" s="96"/>
      <c r="C54" s="58"/>
      <c r="D54" s="58"/>
      <c r="E54" s="58"/>
      <c r="F54" s="58"/>
      <c r="G54" s="58"/>
      <c r="I54" s="15"/>
      <c r="J54" s="15"/>
    </row>
    <row r="55" spans="2:10" ht="14.25">
      <c r="B55" s="96"/>
      <c r="C55" s="58"/>
      <c r="D55" s="58"/>
      <c r="E55" s="96"/>
      <c r="F55" s="58"/>
      <c r="G55" s="58"/>
      <c r="I55" s="15"/>
      <c r="J55" s="15"/>
    </row>
    <row r="56" spans="2:10" ht="14.25">
      <c r="B56" s="96"/>
      <c r="C56" s="58"/>
      <c r="D56" s="58"/>
      <c r="E56" s="96"/>
      <c r="F56" s="58"/>
      <c r="G56" s="58"/>
      <c r="I56" s="15"/>
      <c r="J56" s="15"/>
    </row>
    <row r="57" spans="2:10" ht="14.25">
      <c r="B57" s="96"/>
      <c r="C57" s="58"/>
      <c r="D57" s="58"/>
      <c r="E57" s="96"/>
      <c r="F57" s="58"/>
      <c r="G57" s="58"/>
      <c r="I57" s="15"/>
      <c r="J57" s="15"/>
    </row>
    <row r="58" spans="2:10" ht="14.25">
      <c r="B58" s="96"/>
      <c r="C58" s="58"/>
      <c r="D58" s="58"/>
      <c r="E58" s="96"/>
      <c r="F58" s="58"/>
      <c r="G58" s="58"/>
      <c r="I58" s="15"/>
      <c r="J58" s="15"/>
    </row>
    <row r="59" spans="2:10" ht="14.25">
      <c r="B59" s="96"/>
      <c r="C59" s="58"/>
      <c r="D59" s="58"/>
      <c r="E59" s="96"/>
      <c r="F59" s="58"/>
      <c r="G59" s="96"/>
      <c r="I59" s="15"/>
      <c r="J59" s="15"/>
    </row>
    <row r="60" spans="2:7" ht="14.25">
      <c r="B60" s="96"/>
      <c r="C60" s="58"/>
      <c r="D60" s="58"/>
      <c r="E60" s="96"/>
      <c r="F60" s="58"/>
      <c r="G60" s="96"/>
    </row>
    <row r="61" spans="2:7" ht="14.25">
      <c r="B61" s="96"/>
      <c r="C61" s="96"/>
      <c r="D61" s="58"/>
      <c r="E61" s="96"/>
      <c r="F61" s="96"/>
      <c r="G61" s="96"/>
    </row>
    <row r="62" spans="2:7" ht="14.25">
      <c r="B62" s="96"/>
      <c r="C62" s="58"/>
      <c r="D62" s="58"/>
      <c r="E62" s="96"/>
      <c r="F62" s="96"/>
      <c r="G62" s="96"/>
    </row>
    <row r="63" spans="2:7" ht="14.25">
      <c r="B63" s="96"/>
      <c r="C63" s="58"/>
      <c r="D63" s="58"/>
      <c r="E63" s="96"/>
      <c r="F63" s="96"/>
      <c r="G63" s="96"/>
    </row>
    <row r="64" spans="2:7" ht="14.25">
      <c r="B64" s="96"/>
      <c r="C64" s="58"/>
      <c r="D64" s="96"/>
      <c r="E64" s="96"/>
      <c r="F64" s="96"/>
      <c r="G64" s="96"/>
    </row>
    <row r="65" spans="2:7" ht="14.25">
      <c r="B65" s="96"/>
      <c r="C65" s="58"/>
      <c r="D65" s="58"/>
      <c r="E65" s="96"/>
      <c r="F65" s="96"/>
      <c r="G65" s="96"/>
    </row>
    <row r="66" spans="2:7" ht="14.25">
      <c r="B66" s="96"/>
      <c r="C66" s="58"/>
      <c r="D66" s="59"/>
      <c r="E66" s="114"/>
      <c r="F66" s="59"/>
      <c r="G66" s="59"/>
    </row>
    <row r="67" spans="2:7" ht="14.25">
      <c r="B67" s="96"/>
      <c r="C67" s="58"/>
      <c r="D67" s="96"/>
      <c r="E67" s="96"/>
      <c r="F67" s="96"/>
      <c r="G67" s="96"/>
    </row>
    <row r="68" spans="2:8" ht="14.25">
      <c r="B68" s="15"/>
      <c r="C68" s="15"/>
      <c r="D68" s="9"/>
      <c r="E68" s="15"/>
      <c r="F68" s="15"/>
      <c r="G68" s="15"/>
      <c r="H68" s="15"/>
    </row>
    <row r="69" spans="2:8" ht="14.25">
      <c r="B69" s="15"/>
      <c r="C69" s="15"/>
      <c r="D69" s="9"/>
      <c r="E69" s="15"/>
      <c r="F69" s="15"/>
      <c r="G69" s="15"/>
      <c r="H69" s="15"/>
    </row>
    <row r="70" spans="2:8" ht="14.25">
      <c r="B70" s="15"/>
      <c r="C70" s="15"/>
      <c r="D70" s="9"/>
      <c r="E70" s="56"/>
      <c r="F70" s="54"/>
      <c r="G70" s="15"/>
      <c r="H70" s="15"/>
    </row>
    <row r="71" ht="12.75">
      <c r="D71" s="26"/>
    </row>
  </sheetData>
  <sheetProtection/>
  <mergeCells count="6">
    <mergeCell ref="J16:J17"/>
    <mergeCell ref="K16:M16"/>
    <mergeCell ref="J7:J8"/>
    <mergeCell ref="K7:M7"/>
    <mergeCell ref="B2:M2"/>
    <mergeCell ref="J30:L30"/>
  </mergeCells>
  <printOptions/>
  <pageMargins left="0.2362204724409449" right="0.22" top="0.7480314960629921" bottom="0.984251968503937" header="0" footer="0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31"/>
  <sheetViews>
    <sheetView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11.421875" defaultRowHeight="12.75"/>
  <cols>
    <col min="1" max="1" width="1.7109375" style="0" customWidth="1"/>
    <col min="2" max="2" width="18.00390625" style="0" customWidth="1"/>
    <col min="3" max="3" width="12.57421875" style="0" customWidth="1"/>
    <col min="6" max="6" width="4.140625" style="0" customWidth="1"/>
    <col min="7" max="7" width="16.57421875" style="0" customWidth="1"/>
    <col min="8" max="8" width="12.28125" style="0" customWidth="1"/>
    <col min="11" max="11" width="6.8515625" style="0" customWidth="1"/>
    <col min="12" max="12" width="1.421875" style="0" customWidth="1"/>
    <col min="13" max="13" width="17.8515625" style="0" customWidth="1"/>
    <col min="17" max="17" width="1.421875" style="0" customWidth="1"/>
    <col min="18" max="18" width="17.8515625" style="0" customWidth="1"/>
    <col min="19" max="19" width="8.140625" style="0" customWidth="1"/>
    <col min="20" max="20" width="6.00390625" style="0" customWidth="1"/>
  </cols>
  <sheetData>
    <row r="1" ht="12.75">
      <c r="B1" s="311" t="s">
        <v>82</v>
      </c>
    </row>
    <row r="2" ht="12.75">
      <c r="B2" s="311" t="s">
        <v>83</v>
      </c>
    </row>
    <row r="3" ht="13.5" thickBot="1"/>
    <row r="4" spans="2:13" ht="16.5" thickBot="1">
      <c r="B4" s="347" t="s">
        <v>77</v>
      </c>
      <c r="C4" s="355"/>
      <c r="D4" s="355"/>
      <c r="E4" s="355"/>
      <c r="F4" s="355"/>
      <c r="G4" s="355"/>
      <c r="H4" s="355"/>
      <c r="I4" s="355"/>
      <c r="J4" s="356"/>
      <c r="K4" s="356"/>
      <c r="L4" s="356"/>
      <c r="M4" s="357"/>
    </row>
    <row r="5" spans="2:11" ht="12.75" customHeight="1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1" ht="13.5" customHeight="1">
      <c r="B6" s="1" t="s">
        <v>0</v>
      </c>
      <c r="C6" s="154" t="s">
        <v>32</v>
      </c>
      <c r="D6" s="16"/>
      <c r="E6" s="16"/>
      <c r="F6" s="16"/>
      <c r="G6" s="16"/>
      <c r="H6" s="16"/>
      <c r="I6" s="16"/>
      <c r="J6" s="16"/>
      <c r="K6" s="16"/>
    </row>
    <row r="8" spans="2:11" ht="16.5" thickBot="1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27" customHeight="1" thickBot="1">
      <c r="B9" s="376" t="s">
        <v>2</v>
      </c>
      <c r="C9" s="360" t="s">
        <v>81</v>
      </c>
      <c r="D9" s="361"/>
      <c r="E9" s="362"/>
      <c r="F9" s="210"/>
      <c r="G9" s="373" t="s">
        <v>2</v>
      </c>
      <c r="H9" s="363" t="s">
        <v>84</v>
      </c>
      <c r="I9" s="364"/>
      <c r="J9" s="365"/>
      <c r="K9" s="211"/>
    </row>
    <row r="10" spans="2:11" ht="13.5" thickBot="1">
      <c r="B10" s="377"/>
      <c r="C10" s="382" t="s">
        <v>3</v>
      </c>
      <c r="D10" s="366" t="s">
        <v>4</v>
      </c>
      <c r="E10" s="369" t="s">
        <v>33</v>
      </c>
      <c r="F10" s="127"/>
      <c r="G10" s="374"/>
      <c r="H10" s="366" t="s">
        <v>3</v>
      </c>
      <c r="I10" s="379" t="s">
        <v>34</v>
      </c>
      <c r="J10" s="366" t="s">
        <v>33</v>
      </c>
      <c r="K10" s="372"/>
    </row>
    <row r="11" spans="2:16" ht="15.75" thickBot="1">
      <c r="B11" s="377"/>
      <c r="C11" s="383"/>
      <c r="D11" s="367"/>
      <c r="E11" s="370"/>
      <c r="F11" s="127"/>
      <c r="G11" s="374"/>
      <c r="H11" s="367"/>
      <c r="I11" s="380"/>
      <c r="J11" s="367"/>
      <c r="K11" s="372"/>
      <c r="M11" s="298" t="s">
        <v>2</v>
      </c>
      <c r="N11" s="170"/>
      <c r="O11" s="170" t="s">
        <v>32</v>
      </c>
      <c r="P11" s="171"/>
    </row>
    <row r="12" spans="2:16" ht="15" thickBot="1">
      <c r="B12" s="378"/>
      <c r="C12" s="384"/>
      <c r="D12" s="368"/>
      <c r="E12" s="371"/>
      <c r="F12" s="127"/>
      <c r="G12" s="375"/>
      <c r="H12" s="368"/>
      <c r="I12" s="381"/>
      <c r="J12" s="368"/>
      <c r="K12" s="372"/>
      <c r="M12" s="299"/>
      <c r="N12" s="161" t="s">
        <v>3</v>
      </c>
      <c r="O12" s="141" t="s">
        <v>4</v>
      </c>
      <c r="P12" s="162" t="s">
        <v>5</v>
      </c>
    </row>
    <row r="13" spans="2:19" ht="15">
      <c r="B13" s="295" t="s">
        <v>6</v>
      </c>
      <c r="C13" s="259">
        <v>326</v>
      </c>
      <c r="D13" s="259">
        <v>305</v>
      </c>
      <c r="E13" s="260">
        <f aca="true" t="shared" si="0" ref="E13:E29">SUM(C13:D13)</f>
        <v>631</v>
      </c>
      <c r="F13" s="25"/>
      <c r="G13" s="295" t="s">
        <v>6</v>
      </c>
      <c r="H13" s="330">
        <v>50</v>
      </c>
      <c r="I13" s="330">
        <v>55</v>
      </c>
      <c r="J13" s="330">
        <f aca="true" t="shared" si="1" ref="J13:J30">SUM(H13:I13)</f>
        <v>105</v>
      </c>
      <c r="K13" s="25"/>
      <c r="L13" s="95"/>
      <c r="M13" s="272" t="s">
        <v>7</v>
      </c>
      <c r="N13" s="167">
        <f>SUM(C13:C14)</f>
        <v>654</v>
      </c>
      <c r="O13" s="167">
        <f>SUM(D13:D14)</f>
        <v>601</v>
      </c>
      <c r="P13" s="168">
        <f>SUM(N13:O13)</f>
        <v>1255</v>
      </c>
      <c r="R13" s="252" t="s">
        <v>74</v>
      </c>
      <c r="S13" s="253">
        <v>1661</v>
      </c>
    </row>
    <row r="14" spans="2:19" ht="15">
      <c r="B14" s="295" t="s">
        <v>8</v>
      </c>
      <c r="C14" s="261">
        <v>328</v>
      </c>
      <c r="D14" s="261">
        <v>296</v>
      </c>
      <c r="E14" s="260">
        <f t="shared" si="0"/>
        <v>624</v>
      </c>
      <c r="F14" s="25"/>
      <c r="G14" s="295" t="s">
        <v>8</v>
      </c>
      <c r="H14" s="331">
        <v>28</v>
      </c>
      <c r="I14" s="331">
        <v>49</v>
      </c>
      <c r="J14" s="315">
        <f t="shared" si="1"/>
        <v>77</v>
      </c>
      <c r="K14" s="25"/>
      <c r="L14" s="95"/>
      <c r="M14" s="272" t="s">
        <v>9</v>
      </c>
      <c r="N14" s="4">
        <f>SUM(C15:C16)</f>
        <v>807</v>
      </c>
      <c r="O14" s="4">
        <f>SUM(D15:D16)</f>
        <v>862</v>
      </c>
      <c r="P14" s="5">
        <f>SUM(N14:O14)</f>
        <v>1669</v>
      </c>
      <c r="R14" s="252" t="s">
        <v>73</v>
      </c>
      <c r="S14" s="253">
        <v>1149</v>
      </c>
    </row>
    <row r="15" spans="2:16" ht="15">
      <c r="B15" s="296" t="s">
        <v>10</v>
      </c>
      <c r="C15" s="261">
        <v>366</v>
      </c>
      <c r="D15" s="261">
        <v>361</v>
      </c>
      <c r="E15" s="260">
        <f t="shared" si="0"/>
        <v>727</v>
      </c>
      <c r="F15" s="25"/>
      <c r="G15" s="296" t="s">
        <v>10</v>
      </c>
      <c r="H15" s="331">
        <v>52</v>
      </c>
      <c r="I15" s="331">
        <v>50</v>
      </c>
      <c r="J15" s="315">
        <f t="shared" si="1"/>
        <v>102</v>
      </c>
      <c r="K15" s="25"/>
      <c r="L15" s="95"/>
      <c r="M15" s="272" t="s">
        <v>11</v>
      </c>
      <c r="N15" s="4">
        <f>SUM(C17:C25)</f>
        <v>2883</v>
      </c>
      <c r="O15" s="4">
        <f>SUM(D17:D25)</f>
        <v>2877</v>
      </c>
      <c r="P15" s="5">
        <f>SUM(N15:O15)</f>
        <v>5760</v>
      </c>
    </row>
    <row r="16" spans="2:16" ht="15.75" thickBot="1">
      <c r="B16" s="296" t="s">
        <v>12</v>
      </c>
      <c r="C16" s="235">
        <v>441</v>
      </c>
      <c r="D16" s="235">
        <v>501</v>
      </c>
      <c r="E16" s="260">
        <f t="shared" si="0"/>
        <v>942</v>
      </c>
      <c r="F16" s="25"/>
      <c r="G16" s="296" t="s">
        <v>12</v>
      </c>
      <c r="H16" s="331">
        <v>73</v>
      </c>
      <c r="I16" s="315">
        <v>64</v>
      </c>
      <c r="J16" s="315">
        <f t="shared" si="1"/>
        <v>137</v>
      </c>
      <c r="K16" s="147"/>
      <c r="L16" s="95"/>
      <c r="M16" s="272" t="s">
        <v>13</v>
      </c>
      <c r="N16" s="4">
        <f>SUM(C26:C29)</f>
        <v>716</v>
      </c>
      <c r="O16" s="4">
        <f>SUM(D26:D29)</f>
        <v>678</v>
      </c>
      <c r="P16" s="5">
        <f>SUM(N16:O16)</f>
        <v>1394</v>
      </c>
    </row>
    <row r="17" spans="2:16" ht="15.75" thickBot="1">
      <c r="B17" s="296" t="s">
        <v>14</v>
      </c>
      <c r="C17" s="235">
        <v>395</v>
      </c>
      <c r="D17" s="235">
        <v>374</v>
      </c>
      <c r="E17" s="260">
        <f t="shared" si="0"/>
        <v>769</v>
      </c>
      <c r="F17" s="25"/>
      <c r="G17" s="296" t="s">
        <v>14</v>
      </c>
      <c r="H17" s="331">
        <v>53</v>
      </c>
      <c r="I17" s="331">
        <v>42</v>
      </c>
      <c r="J17" s="315">
        <f t="shared" si="1"/>
        <v>95</v>
      </c>
      <c r="K17" s="25"/>
      <c r="L17" s="95"/>
      <c r="M17" s="270" t="s">
        <v>15</v>
      </c>
      <c r="N17" s="10">
        <f>SUM(N13:N16)</f>
        <v>5060</v>
      </c>
      <c r="O17" s="10">
        <f>SUM(O13:O16)</f>
        <v>5018</v>
      </c>
      <c r="P17" s="11">
        <f>SUM(N17:O17)</f>
        <v>10078</v>
      </c>
    </row>
    <row r="18" spans="2:16" ht="15">
      <c r="B18" s="296" t="s">
        <v>16</v>
      </c>
      <c r="C18" s="235">
        <v>340</v>
      </c>
      <c r="D18" s="235">
        <v>321</v>
      </c>
      <c r="E18" s="260">
        <f t="shared" si="0"/>
        <v>661</v>
      </c>
      <c r="F18" s="25"/>
      <c r="G18" s="296" t="s">
        <v>16</v>
      </c>
      <c r="H18" s="331">
        <v>48</v>
      </c>
      <c r="I18" s="331">
        <v>37</v>
      </c>
      <c r="J18" s="315">
        <f t="shared" si="1"/>
        <v>85</v>
      </c>
      <c r="K18" s="25"/>
      <c r="L18" s="95"/>
      <c r="M18" s="3"/>
      <c r="N18" s="3"/>
      <c r="O18" s="3"/>
      <c r="P18" s="3"/>
    </row>
    <row r="19" spans="2:16" ht="15.75" thickBot="1">
      <c r="B19" s="296" t="s">
        <v>17</v>
      </c>
      <c r="C19" s="235">
        <v>294</v>
      </c>
      <c r="D19" s="235">
        <v>313</v>
      </c>
      <c r="E19" s="260">
        <f t="shared" si="0"/>
        <v>607</v>
      </c>
      <c r="F19" s="25"/>
      <c r="G19" s="296" t="s">
        <v>17</v>
      </c>
      <c r="H19" s="331">
        <v>47</v>
      </c>
      <c r="I19" s="331">
        <v>39</v>
      </c>
      <c r="J19" s="315">
        <f t="shared" si="1"/>
        <v>86</v>
      </c>
      <c r="K19" s="25"/>
      <c r="L19" s="95"/>
      <c r="M19" s="3"/>
      <c r="N19" s="3"/>
      <c r="O19" s="3"/>
      <c r="P19" s="3"/>
    </row>
    <row r="20" spans="2:16" ht="15.75" thickBot="1">
      <c r="B20" s="296" t="s">
        <v>18</v>
      </c>
      <c r="C20" s="235">
        <v>302</v>
      </c>
      <c r="D20" s="235">
        <v>349</v>
      </c>
      <c r="E20" s="260">
        <f t="shared" si="0"/>
        <v>651</v>
      </c>
      <c r="F20" s="25"/>
      <c r="G20" s="296" t="s">
        <v>18</v>
      </c>
      <c r="H20" s="331">
        <v>57</v>
      </c>
      <c r="I20" s="331">
        <v>39</v>
      </c>
      <c r="J20" s="315">
        <f t="shared" si="1"/>
        <v>96</v>
      </c>
      <c r="K20" s="25"/>
      <c r="L20" s="95"/>
      <c r="M20" s="298" t="s">
        <v>2</v>
      </c>
      <c r="N20" s="170"/>
      <c r="O20" s="170" t="s">
        <v>39</v>
      </c>
      <c r="P20" s="171"/>
    </row>
    <row r="21" spans="2:16" ht="15.75" thickBot="1">
      <c r="B21" s="296" t="s">
        <v>19</v>
      </c>
      <c r="C21" s="235">
        <v>330</v>
      </c>
      <c r="D21" s="235">
        <v>371</v>
      </c>
      <c r="E21" s="260">
        <f t="shared" si="0"/>
        <v>701</v>
      </c>
      <c r="F21" s="25"/>
      <c r="G21" s="296" t="s">
        <v>19</v>
      </c>
      <c r="H21" s="331">
        <v>58</v>
      </c>
      <c r="I21" s="331">
        <v>48</v>
      </c>
      <c r="J21" s="315">
        <f t="shared" si="1"/>
        <v>106</v>
      </c>
      <c r="K21" s="25"/>
      <c r="L21" s="95"/>
      <c r="M21" s="299"/>
      <c r="N21" s="161" t="s">
        <v>3</v>
      </c>
      <c r="O21" s="161" t="s">
        <v>4</v>
      </c>
      <c r="P21" s="141" t="s">
        <v>5</v>
      </c>
    </row>
    <row r="22" spans="2:19" ht="15">
      <c r="B22" s="296" t="s">
        <v>20</v>
      </c>
      <c r="C22" s="235">
        <v>411</v>
      </c>
      <c r="D22" s="235">
        <v>361</v>
      </c>
      <c r="E22" s="260">
        <f t="shared" si="0"/>
        <v>772</v>
      </c>
      <c r="F22" s="25"/>
      <c r="G22" s="296" t="s">
        <v>20</v>
      </c>
      <c r="H22" s="331">
        <v>54</v>
      </c>
      <c r="I22" s="331">
        <v>53</v>
      </c>
      <c r="J22" s="315">
        <f t="shared" si="1"/>
        <v>107</v>
      </c>
      <c r="K22" s="25"/>
      <c r="L22" s="95"/>
      <c r="M22" s="272" t="s">
        <v>7</v>
      </c>
      <c r="N22" s="167">
        <f>SUM(H13:H14)</f>
        <v>78</v>
      </c>
      <c r="O22" s="167">
        <f>SUM(I13:I14)</f>
        <v>104</v>
      </c>
      <c r="P22" s="190">
        <f>SUM(N22:O22)</f>
        <v>182</v>
      </c>
      <c r="R22" s="183" t="s">
        <v>74</v>
      </c>
      <c r="S22" s="184">
        <v>263</v>
      </c>
    </row>
    <row r="23" spans="2:19" ht="15">
      <c r="B23" s="296" t="s">
        <v>21</v>
      </c>
      <c r="C23" s="235">
        <v>327</v>
      </c>
      <c r="D23" s="235">
        <v>273</v>
      </c>
      <c r="E23" s="260">
        <f t="shared" si="0"/>
        <v>600</v>
      </c>
      <c r="F23" s="25"/>
      <c r="G23" s="296" t="s">
        <v>21</v>
      </c>
      <c r="H23" s="331">
        <v>42</v>
      </c>
      <c r="I23" s="331">
        <v>48</v>
      </c>
      <c r="J23" s="315">
        <f t="shared" si="1"/>
        <v>90</v>
      </c>
      <c r="K23" s="25"/>
      <c r="L23" s="95"/>
      <c r="M23" s="272" t="s">
        <v>9</v>
      </c>
      <c r="N23" s="167">
        <f>SUM(H15:H16)</f>
        <v>125</v>
      </c>
      <c r="O23" s="167">
        <f>SUM(I15:I16)</f>
        <v>114</v>
      </c>
      <c r="P23" s="191">
        <f>SUM(N23:O23)</f>
        <v>239</v>
      </c>
      <c r="R23" s="185" t="s">
        <v>73</v>
      </c>
      <c r="S23" s="186">
        <v>192</v>
      </c>
    </row>
    <row r="24" spans="2:22" ht="15">
      <c r="B24" s="296" t="s">
        <v>22</v>
      </c>
      <c r="C24" s="235">
        <v>265</v>
      </c>
      <c r="D24" s="235">
        <v>295</v>
      </c>
      <c r="E24" s="260">
        <f t="shared" si="0"/>
        <v>560</v>
      </c>
      <c r="F24" s="25"/>
      <c r="G24" s="296" t="s">
        <v>22</v>
      </c>
      <c r="H24" s="331">
        <v>43</v>
      </c>
      <c r="I24" s="331">
        <v>55</v>
      </c>
      <c r="J24" s="315">
        <f t="shared" si="1"/>
        <v>98</v>
      </c>
      <c r="K24" s="25"/>
      <c r="L24" s="95"/>
      <c r="M24" s="272" t="s">
        <v>11</v>
      </c>
      <c r="N24" s="182">
        <f>SUM(H17:H25)</f>
        <v>439</v>
      </c>
      <c r="O24" s="182">
        <f>SUM(I17:I25)</f>
        <v>397</v>
      </c>
      <c r="P24" s="191">
        <f>SUM(N24:O24)</f>
        <v>836</v>
      </c>
      <c r="R24" s="15"/>
      <c r="S24" s="15"/>
      <c r="T24" s="15"/>
      <c r="U24" s="15"/>
      <c r="V24" s="15"/>
    </row>
    <row r="25" spans="2:22" ht="15.75" thickBot="1">
      <c r="B25" s="296" t="s">
        <v>23</v>
      </c>
      <c r="C25" s="235">
        <v>219</v>
      </c>
      <c r="D25" s="235">
        <v>220</v>
      </c>
      <c r="E25" s="260">
        <f t="shared" si="0"/>
        <v>439</v>
      </c>
      <c r="F25" s="25"/>
      <c r="G25" s="296" t="s">
        <v>23</v>
      </c>
      <c r="H25" s="331">
        <v>37</v>
      </c>
      <c r="I25" s="331">
        <v>36</v>
      </c>
      <c r="J25" s="315">
        <f t="shared" si="1"/>
        <v>73</v>
      </c>
      <c r="K25" s="25"/>
      <c r="L25" s="95"/>
      <c r="M25" s="272" t="s">
        <v>13</v>
      </c>
      <c r="N25" s="192">
        <f>SUM(H26:H29)</f>
        <v>111</v>
      </c>
      <c r="O25" s="192">
        <f>SUM(I26:I29)</f>
        <v>122</v>
      </c>
      <c r="P25" s="193">
        <f>SUM(N25:O25)</f>
        <v>233</v>
      </c>
      <c r="R25" s="15"/>
      <c r="S25" s="15"/>
      <c r="T25" s="15"/>
      <c r="U25" s="15"/>
      <c r="V25" s="15"/>
    </row>
    <row r="26" spans="2:22" ht="15.75" thickBot="1">
      <c r="B26" s="296" t="s">
        <v>24</v>
      </c>
      <c r="C26" s="235">
        <v>206</v>
      </c>
      <c r="D26" s="235">
        <v>204</v>
      </c>
      <c r="E26" s="260">
        <f t="shared" si="0"/>
        <v>410</v>
      </c>
      <c r="F26" s="25"/>
      <c r="G26" s="296" t="s">
        <v>24</v>
      </c>
      <c r="H26" s="331">
        <v>33</v>
      </c>
      <c r="I26" s="331">
        <v>34</v>
      </c>
      <c r="J26" s="315">
        <f t="shared" si="1"/>
        <v>67</v>
      </c>
      <c r="K26" s="25"/>
      <c r="L26" s="95"/>
      <c r="M26" s="270" t="s">
        <v>15</v>
      </c>
      <c r="N26" s="194">
        <f>SUM(N22:N25)</f>
        <v>753</v>
      </c>
      <c r="O26" s="194">
        <f>SUM(O22:O25)</f>
        <v>737</v>
      </c>
      <c r="P26" s="195">
        <f>SUM(N26:O26)</f>
        <v>1490</v>
      </c>
      <c r="R26" s="15"/>
      <c r="S26" s="15"/>
      <c r="T26" s="15"/>
      <c r="U26" s="15"/>
      <c r="V26" s="15"/>
    </row>
    <row r="27" spans="2:22" ht="15">
      <c r="B27" s="296" t="s">
        <v>25</v>
      </c>
      <c r="C27" s="235">
        <v>193</v>
      </c>
      <c r="D27" s="235">
        <v>166</v>
      </c>
      <c r="E27" s="260">
        <f t="shared" si="0"/>
        <v>359</v>
      </c>
      <c r="F27" s="25"/>
      <c r="G27" s="296" t="s">
        <v>25</v>
      </c>
      <c r="H27" s="331">
        <v>33</v>
      </c>
      <c r="I27" s="331">
        <v>24</v>
      </c>
      <c r="J27" s="315">
        <f t="shared" si="1"/>
        <v>57</v>
      </c>
      <c r="K27" s="25"/>
      <c r="L27" s="95"/>
      <c r="R27" s="15"/>
      <c r="S27" s="15"/>
      <c r="T27" s="15"/>
      <c r="U27" s="15"/>
      <c r="V27" s="15"/>
    </row>
    <row r="28" spans="2:22" ht="15">
      <c r="B28" s="296" t="s">
        <v>26</v>
      </c>
      <c r="C28" s="235">
        <v>151</v>
      </c>
      <c r="D28" s="235">
        <v>113</v>
      </c>
      <c r="E28" s="260">
        <f t="shared" si="0"/>
        <v>264</v>
      </c>
      <c r="F28" s="25"/>
      <c r="G28" s="296" t="s">
        <v>26</v>
      </c>
      <c r="H28" s="331">
        <v>23</v>
      </c>
      <c r="I28" s="331">
        <v>26</v>
      </c>
      <c r="J28" s="315">
        <f t="shared" si="1"/>
        <v>49</v>
      </c>
      <c r="K28" s="25"/>
      <c r="L28" s="95"/>
      <c r="M28" s="25"/>
      <c r="N28" s="25"/>
      <c r="O28" s="25"/>
      <c r="P28" s="25"/>
      <c r="Q28" s="25"/>
      <c r="R28" s="15"/>
      <c r="S28" s="15"/>
      <c r="T28" s="15"/>
      <c r="U28" s="15"/>
      <c r="V28" s="15"/>
    </row>
    <row r="29" spans="2:22" ht="15.75" thickBot="1">
      <c r="B29" s="296" t="s">
        <v>27</v>
      </c>
      <c r="C29" s="262">
        <v>166</v>
      </c>
      <c r="D29" s="262">
        <v>195</v>
      </c>
      <c r="E29" s="263">
        <f t="shared" si="0"/>
        <v>361</v>
      </c>
      <c r="F29" s="25"/>
      <c r="G29" s="296" t="s">
        <v>27</v>
      </c>
      <c r="H29" s="332">
        <v>22</v>
      </c>
      <c r="I29" s="332">
        <v>38</v>
      </c>
      <c r="J29" s="320">
        <f t="shared" si="1"/>
        <v>60</v>
      </c>
      <c r="K29" s="25"/>
      <c r="L29" s="95"/>
      <c r="M29" s="25"/>
      <c r="N29" s="25"/>
      <c r="O29" s="25"/>
      <c r="P29" s="25"/>
      <c r="Q29" s="25"/>
      <c r="R29" s="15"/>
      <c r="S29" s="15"/>
      <c r="T29" s="15"/>
      <c r="U29" s="15"/>
      <c r="V29" s="15"/>
    </row>
    <row r="30" spans="2:22" ht="15.75" thickBot="1">
      <c r="B30" s="297" t="s">
        <v>15</v>
      </c>
      <c r="C30" s="300">
        <f>SUM(C13:C29)</f>
        <v>5060</v>
      </c>
      <c r="D30" s="301">
        <f>SUM(D13:D29)</f>
        <v>5018</v>
      </c>
      <c r="E30" s="302">
        <f>SUM(E13:E29)</f>
        <v>10078</v>
      </c>
      <c r="F30" s="70"/>
      <c r="G30" s="312" t="s">
        <v>15</v>
      </c>
      <c r="H30" s="328">
        <f>SUM(H13:H29)</f>
        <v>753</v>
      </c>
      <c r="I30" s="329">
        <f>SUM(I13:I29)</f>
        <v>737</v>
      </c>
      <c r="J30" s="333">
        <f t="shared" si="1"/>
        <v>1490</v>
      </c>
      <c r="K30" s="68"/>
      <c r="L30" s="95"/>
      <c r="M30" s="215"/>
      <c r="N30" s="87"/>
      <c r="O30" s="327"/>
      <c r="P30" s="327"/>
      <c r="Q30" s="25"/>
      <c r="R30" s="15"/>
      <c r="S30" s="15"/>
      <c r="T30" s="15"/>
      <c r="U30" s="15"/>
      <c r="V30" s="15"/>
    </row>
    <row r="31" spans="13:22" ht="12.75" customHeight="1">
      <c r="M31" s="82"/>
      <c r="N31" s="123"/>
      <c r="O31" s="123"/>
      <c r="P31" s="123"/>
      <c r="Q31" s="25"/>
      <c r="R31" s="15"/>
      <c r="S31" s="15"/>
      <c r="T31" s="15"/>
      <c r="U31" s="15"/>
      <c r="V31" s="15"/>
    </row>
    <row r="32" spans="2:22" ht="15.75" customHeight="1" thickBot="1">
      <c r="B32" s="15"/>
      <c r="C32" s="15"/>
      <c r="D32" s="24"/>
      <c r="E32" s="24"/>
      <c r="F32" s="24"/>
      <c r="G32" s="73"/>
      <c r="H32" s="73"/>
      <c r="I32" s="73"/>
      <c r="J32" s="73"/>
      <c r="K32" s="73"/>
      <c r="L32" s="24"/>
      <c r="M32" s="82"/>
      <c r="N32" s="123"/>
      <c r="O32" s="123"/>
      <c r="P32" s="123"/>
      <c r="Q32" s="25"/>
      <c r="R32" s="15"/>
      <c r="S32" s="15"/>
      <c r="T32" s="15"/>
      <c r="U32" s="15"/>
      <c r="V32" s="15"/>
    </row>
    <row r="33" spans="6:22" ht="12.75" customHeight="1" thickBot="1">
      <c r="F33" s="73"/>
      <c r="G33" s="376" t="s">
        <v>2</v>
      </c>
      <c r="H33" s="360" t="s">
        <v>85</v>
      </c>
      <c r="I33" s="361"/>
      <c r="J33" s="362"/>
      <c r="K33" s="73"/>
      <c r="L33" s="24"/>
      <c r="M33" s="82"/>
      <c r="N33" s="123"/>
      <c r="O33" s="123"/>
      <c r="P33" s="123"/>
      <c r="Q33" s="25"/>
      <c r="R33" s="15"/>
      <c r="S33" s="15"/>
      <c r="T33" s="15"/>
      <c r="U33" s="15"/>
      <c r="V33" s="15"/>
    </row>
    <row r="34" spans="6:22" ht="12.75" customHeight="1">
      <c r="F34" s="25"/>
      <c r="G34" s="377"/>
      <c r="H34" s="382" t="s">
        <v>3</v>
      </c>
      <c r="I34" s="366" t="s">
        <v>4</v>
      </c>
      <c r="J34" s="369" t="s">
        <v>33</v>
      </c>
      <c r="K34" s="25"/>
      <c r="L34" s="24"/>
      <c r="M34" s="43"/>
      <c r="N34" s="90"/>
      <c r="O34" s="90"/>
      <c r="P34" s="90"/>
      <c r="Q34" s="25"/>
      <c r="R34" s="15"/>
      <c r="S34" s="15"/>
      <c r="T34" s="15"/>
      <c r="U34" s="15"/>
      <c r="V34" s="15"/>
    </row>
    <row r="35" spans="6:22" ht="12.75" customHeight="1">
      <c r="F35" s="25"/>
      <c r="G35" s="377"/>
      <c r="H35" s="383"/>
      <c r="I35" s="367"/>
      <c r="J35" s="370"/>
      <c r="K35" s="25"/>
      <c r="L35" s="24"/>
      <c r="M35" s="214"/>
      <c r="N35" s="90"/>
      <c r="O35" s="90"/>
      <c r="P35" s="90"/>
      <c r="Q35" s="25"/>
      <c r="R35" s="15"/>
      <c r="S35" s="15"/>
      <c r="T35" s="15"/>
      <c r="U35" s="15"/>
      <c r="V35" s="15"/>
    </row>
    <row r="36" spans="6:22" ht="15" customHeight="1" thickBot="1">
      <c r="F36" s="25"/>
      <c r="G36" s="378"/>
      <c r="H36" s="384"/>
      <c r="I36" s="368"/>
      <c r="J36" s="371"/>
      <c r="K36" s="25"/>
      <c r="L36" s="24"/>
      <c r="M36" s="43"/>
      <c r="N36" s="90"/>
      <c r="O36" s="90"/>
      <c r="P36" s="90"/>
      <c r="Q36" s="25"/>
      <c r="R36" s="15"/>
      <c r="S36" s="15"/>
      <c r="T36" s="15"/>
      <c r="U36" s="15"/>
      <c r="V36" s="15"/>
    </row>
    <row r="37" spans="6:17" ht="15.75" customHeight="1" thickBot="1">
      <c r="F37" s="25"/>
      <c r="G37" s="295" t="s">
        <v>6</v>
      </c>
      <c r="H37" s="259">
        <v>276</v>
      </c>
      <c r="I37" s="259">
        <v>250</v>
      </c>
      <c r="J37" s="260">
        <f aca="true" t="shared" si="2" ref="J37:J53">SUM(H37:I37)</f>
        <v>526</v>
      </c>
      <c r="K37" s="25"/>
      <c r="L37" s="24"/>
      <c r="M37" s="298" t="s">
        <v>2</v>
      </c>
      <c r="N37" s="341" t="s">
        <v>86</v>
      </c>
      <c r="O37" s="342"/>
      <c r="P37" s="343"/>
      <c r="Q37" s="25"/>
    </row>
    <row r="38" spans="6:16" ht="15.75" customHeight="1" thickBot="1">
      <c r="F38" s="25"/>
      <c r="G38" s="295" t="s">
        <v>8</v>
      </c>
      <c r="H38" s="261">
        <v>300</v>
      </c>
      <c r="I38" s="261">
        <v>247</v>
      </c>
      <c r="J38" s="260">
        <f t="shared" si="2"/>
        <v>547</v>
      </c>
      <c r="K38" s="25"/>
      <c r="L38" s="24"/>
      <c r="M38" s="299"/>
      <c r="N38" s="161" t="s">
        <v>3</v>
      </c>
      <c r="O38" s="161" t="s">
        <v>4</v>
      </c>
      <c r="P38" s="141" t="s">
        <v>5</v>
      </c>
    </row>
    <row r="39" spans="6:16" ht="15.75" customHeight="1">
      <c r="F39" s="25"/>
      <c r="G39" s="296" t="s">
        <v>10</v>
      </c>
      <c r="H39" s="261">
        <v>314</v>
      </c>
      <c r="I39" s="261">
        <v>311</v>
      </c>
      <c r="J39" s="260">
        <f t="shared" si="2"/>
        <v>625</v>
      </c>
      <c r="K39" s="25"/>
      <c r="L39" s="24"/>
      <c r="M39" s="272" t="s">
        <v>7</v>
      </c>
      <c r="N39" s="167">
        <v>576</v>
      </c>
      <c r="O39" s="167">
        <v>497</v>
      </c>
      <c r="P39" s="190">
        <f>SUM(N39:O39)</f>
        <v>1073</v>
      </c>
    </row>
    <row r="40" spans="6:16" ht="15.75" customHeight="1">
      <c r="F40" s="25"/>
      <c r="G40" s="296" t="s">
        <v>12</v>
      </c>
      <c r="H40" s="235">
        <v>368</v>
      </c>
      <c r="I40" s="235">
        <v>437</v>
      </c>
      <c r="J40" s="260">
        <f t="shared" si="2"/>
        <v>805</v>
      </c>
      <c r="K40" s="25"/>
      <c r="L40" s="24"/>
      <c r="M40" s="272" t="s">
        <v>9</v>
      </c>
      <c r="N40" s="167">
        <v>682</v>
      </c>
      <c r="O40" s="167">
        <v>748</v>
      </c>
      <c r="P40" s="191">
        <f>SUM(N40:O40)</f>
        <v>1430</v>
      </c>
    </row>
    <row r="41" spans="6:16" ht="15.75" customHeight="1">
      <c r="F41" s="25"/>
      <c r="G41" s="296" t="s">
        <v>14</v>
      </c>
      <c r="H41" s="235">
        <v>342</v>
      </c>
      <c r="I41" s="235">
        <v>332</v>
      </c>
      <c r="J41" s="260">
        <f t="shared" si="2"/>
        <v>674</v>
      </c>
      <c r="K41" s="25"/>
      <c r="L41" s="24"/>
      <c r="M41" s="272" t="s">
        <v>11</v>
      </c>
      <c r="N41" s="182">
        <v>2444</v>
      </c>
      <c r="O41" s="182">
        <v>2480</v>
      </c>
      <c r="P41" s="191">
        <f>SUM(N41:O41)</f>
        <v>4924</v>
      </c>
    </row>
    <row r="42" spans="6:16" ht="15.75" customHeight="1" thickBot="1">
      <c r="F42" s="25"/>
      <c r="G42" s="296" t="s">
        <v>16</v>
      </c>
      <c r="H42" s="235">
        <v>292</v>
      </c>
      <c r="I42" s="235">
        <v>284</v>
      </c>
      <c r="J42" s="260">
        <f t="shared" si="2"/>
        <v>576</v>
      </c>
      <c r="K42" s="25"/>
      <c r="M42" s="272" t="s">
        <v>13</v>
      </c>
      <c r="N42" s="192">
        <v>605</v>
      </c>
      <c r="O42" s="192">
        <v>556</v>
      </c>
      <c r="P42" s="193">
        <f>SUM(N42:O42)</f>
        <v>1161</v>
      </c>
    </row>
    <row r="43" spans="6:16" ht="15.75" customHeight="1" thickBot="1">
      <c r="F43" s="25"/>
      <c r="G43" s="296" t="s">
        <v>17</v>
      </c>
      <c r="H43" s="235">
        <v>247</v>
      </c>
      <c r="I43" s="235">
        <v>274</v>
      </c>
      <c r="J43" s="260">
        <f t="shared" si="2"/>
        <v>521</v>
      </c>
      <c r="K43" s="25"/>
      <c r="M43" s="270" t="s">
        <v>15</v>
      </c>
      <c r="N43" s="194">
        <f>SUM(N39:N42)</f>
        <v>4307</v>
      </c>
      <c r="O43" s="194">
        <f>SUM(O39:O42)</f>
        <v>4281</v>
      </c>
      <c r="P43" s="195">
        <f>SUM(N43:O43)</f>
        <v>8588</v>
      </c>
    </row>
    <row r="44" spans="6:16" ht="15.75" customHeight="1">
      <c r="F44" s="25"/>
      <c r="G44" s="296" t="s">
        <v>18</v>
      </c>
      <c r="H44" s="235">
        <v>245</v>
      </c>
      <c r="I44" s="235">
        <v>310</v>
      </c>
      <c r="J44" s="260">
        <f t="shared" si="2"/>
        <v>555</v>
      </c>
      <c r="K44" s="25"/>
      <c r="M44" s="43"/>
      <c r="N44" s="90"/>
      <c r="O44" s="90"/>
      <c r="P44" s="90"/>
    </row>
    <row r="45" spans="6:16" ht="15.75" customHeight="1">
      <c r="F45" s="25"/>
      <c r="G45" s="296" t="s">
        <v>19</v>
      </c>
      <c r="H45" s="235">
        <v>272</v>
      </c>
      <c r="I45" s="235">
        <v>323</v>
      </c>
      <c r="J45" s="260">
        <f t="shared" si="2"/>
        <v>595</v>
      </c>
      <c r="K45" s="25"/>
      <c r="M45" s="43"/>
      <c r="N45" s="90"/>
      <c r="O45" s="90"/>
      <c r="P45" s="90"/>
    </row>
    <row r="46" spans="6:16" ht="15.75" customHeight="1">
      <c r="F46" s="25"/>
      <c r="G46" s="296" t="s">
        <v>20</v>
      </c>
      <c r="H46" s="235">
        <v>357</v>
      </c>
      <c r="I46" s="235">
        <v>308</v>
      </c>
      <c r="J46" s="260">
        <f t="shared" si="2"/>
        <v>665</v>
      </c>
      <c r="K46" s="25"/>
      <c r="M46" s="183" t="s">
        <v>74</v>
      </c>
      <c r="N46" s="184">
        <v>1398</v>
      </c>
      <c r="O46" s="90"/>
      <c r="P46" s="90"/>
    </row>
    <row r="47" spans="6:16" ht="15.75" customHeight="1">
      <c r="F47" s="25"/>
      <c r="G47" s="296" t="s">
        <v>21</v>
      </c>
      <c r="H47" s="235">
        <v>285</v>
      </c>
      <c r="I47" s="235">
        <v>225</v>
      </c>
      <c r="J47" s="260">
        <f t="shared" si="2"/>
        <v>510</v>
      </c>
      <c r="K47" s="25"/>
      <c r="M47" s="185" t="s">
        <v>73</v>
      </c>
      <c r="N47" s="186">
        <v>957</v>
      </c>
      <c r="O47" s="90"/>
      <c r="P47" s="90"/>
    </row>
    <row r="48" spans="6:16" ht="15.75" customHeight="1">
      <c r="F48" s="25"/>
      <c r="G48" s="296" t="s">
        <v>22</v>
      </c>
      <c r="H48" s="235">
        <v>222</v>
      </c>
      <c r="I48" s="235">
        <v>240</v>
      </c>
      <c r="J48" s="260">
        <f t="shared" si="2"/>
        <v>462</v>
      </c>
      <c r="K48" s="25"/>
      <c r="M48" s="43"/>
      <c r="N48" s="90"/>
      <c r="O48" s="90"/>
      <c r="P48" s="90"/>
    </row>
    <row r="49" spans="6:16" ht="15.75" customHeight="1">
      <c r="F49" s="25"/>
      <c r="G49" s="296" t="s">
        <v>23</v>
      </c>
      <c r="H49" s="235">
        <v>182</v>
      </c>
      <c r="I49" s="235">
        <v>184</v>
      </c>
      <c r="J49" s="260">
        <f t="shared" si="2"/>
        <v>366</v>
      </c>
      <c r="K49" s="25"/>
      <c r="M49" s="43"/>
      <c r="N49" s="90"/>
      <c r="O49" s="90"/>
      <c r="P49" s="90"/>
    </row>
    <row r="50" spans="7:16" ht="15.75" customHeight="1">
      <c r="G50" s="296" t="s">
        <v>24</v>
      </c>
      <c r="H50" s="235">
        <v>173</v>
      </c>
      <c r="I50" s="235">
        <v>170</v>
      </c>
      <c r="J50" s="260">
        <f t="shared" si="2"/>
        <v>343</v>
      </c>
      <c r="K50" s="25"/>
      <c r="M50" s="43"/>
      <c r="N50" s="90"/>
      <c r="O50" s="90"/>
      <c r="P50" s="90"/>
    </row>
    <row r="51" spans="7:16" ht="15.75" customHeight="1">
      <c r="G51" s="296" t="s">
        <v>25</v>
      </c>
      <c r="H51" s="235">
        <v>160</v>
      </c>
      <c r="I51" s="235">
        <v>142</v>
      </c>
      <c r="J51" s="260">
        <f t="shared" si="2"/>
        <v>302</v>
      </c>
      <c r="M51" s="43"/>
      <c r="N51" s="80"/>
      <c r="O51" s="80"/>
      <c r="P51" s="68"/>
    </row>
    <row r="52" spans="7:16" ht="15.75" customHeight="1">
      <c r="G52" s="296" t="s">
        <v>26</v>
      </c>
      <c r="H52" s="235">
        <v>128</v>
      </c>
      <c r="I52" s="235">
        <v>87</v>
      </c>
      <c r="J52" s="260">
        <f t="shared" si="2"/>
        <v>215</v>
      </c>
      <c r="M52" s="25"/>
      <c r="N52" s="25"/>
      <c r="O52" s="25"/>
      <c r="P52" s="25"/>
    </row>
    <row r="53" spans="7:18" ht="15.75" customHeight="1" thickBot="1">
      <c r="G53" s="296" t="s">
        <v>27</v>
      </c>
      <c r="H53" s="262">
        <v>144</v>
      </c>
      <c r="I53" s="262">
        <v>157</v>
      </c>
      <c r="J53" s="263">
        <f t="shared" si="2"/>
        <v>301</v>
      </c>
      <c r="Q53" s="36"/>
      <c r="R53" s="36"/>
    </row>
    <row r="54" spans="7:18" ht="15.75" thickBot="1">
      <c r="G54" s="297" t="s">
        <v>15</v>
      </c>
      <c r="H54" s="300">
        <f>SUM(H37:H53)</f>
        <v>4307</v>
      </c>
      <c r="I54" s="301">
        <f>SUM(I37:I53)</f>
        <v>4281</v>
      </c>
      <c r="J54" s="302">
        <f>SUM(J37:J53)</f>
        <v>8588</v>
      </c>
      <c r="Q54" s="15"/>
      <c r="R54" s="15"/>
    </row>
    <row r="55" spans="17:18" ht="12.75">
      <c r="Q55" s="15"/>
      <c r="R55" s="15"/>
    </row>
    <row r="56" spans="2:18" ht="12.75">
      <c r="B56" s="15"/>
      <c r="Q56" s="15"/>
      <c r="R56" s="15"/>
    </row>
    <row r="57" spans="2:18" ht="12.75">
      <c r="B57" s="15"/>
      <c r="Q57" s="15"/>
      <c r="R57" s="15"/>
    </row>
    <row r="58" spans="2:18" ht="12.75">
      <c r="B58" s="15"/>
      <c r="Q58" s="15"/>
      <c r="R58" s="15"/>
    </row>
    <row r="59" spans="2:18" ht="12.75">
      <c r="B59" s="15"/>
      <c r="Q59" s="15"/>
      <c r="R59" s="15"/>
    </row>
    <row r="60" spans="2:18" ht="15">
      <c r="B60" s="15"/>
      <c r="Q60" s="36"/>
      <c r="R60" s="36"/>
    </row>
    <row r="61" spans="2:18" ht="12.75">
      <c r="B61" s="15"/>
      <c r="Q61" s="15"/>
      <c r="R61" s="15"/>
    </row>
    <row r="62" spans="2:18" ht="12.75">
      <c r="B62" s="15"/>
      <c r="Q62" s="15"/>
      <c r="R62" s="15"/>
    </row>
    <row r="63" spans="2:18" ht="12.75">
      <c r="B63" s="15"/>
      <c r="Q63" s="15"/>
      <c r="R63" s="15"/>
    </row>
    <row r="64" spans="2:18" ht="12.75">
      <c r="B64" s="15"/>
      <c r="Q64" s="15"/>
      <c r="R64" s="15"/>
    </row>
    <row r="65" spans="2:18" ht="12.75">
      <c r="B65" s="15"/>
      <c r="Q65" s="15"/>
      <c r="R65" s="15"/>
    </row>
    <row r="66" spans="2:18" ht="12.75">
      <c r="B66" s="15"/>
      <c r="Q66" s="15"/>
      <c r="R66" s="15"/>
    </row>
    <row r="67" spans="2:18" ht="15">
      <c r="B67" s="15"/>
      <c r="Q67" s="36"/>
      <c r="R67" s="36"/>
    </row>
    <row r="68" spans="2:18" ht="15">
      <c r="B68" s="15"/>
      <c r="Q68" s="36"/>
      <c r="R68" s="36"/>
    </row>
    <row r="69" spans="2:18" ht="15">
      <c r="B69" s="15"/>
      <c r="Q69" s="36"/>
      <c r="R69" s="36"/>
    </row>
    <row r="70" spans="2:18" ht="15">
      <c r="B70" s="15"/>
      <c r="Q70" s="36"/>
      <c r="R70" s="36"/>
    </row>
    <row r="71" spans="2:18" ht="15">
      <c r="B71" s="15"/>
      <c r="Q71" s="36"/>
      <c r="R71" s="36"/>
    </row>
    <row r="72" spans="2:18" ht="15">
      <c r="B72" s="15"/>
      <c r="Q72" s="36"/>
      <c r="R72" s="36"/>
    </row>
    <row r="73" spans="2:18" ht="15">
      <c r="B73" s="15"/>
      <c r="Q73" s="36"/>
      <c r="R73" s="36"/>
    </row>
    <row r="74" spans="2:18" ht="15">
      <c r="B74" s="15"/>
      <c r="Q74" s="36"/>
      <c r="R74" s="36"/>
    </row>
    <row r="75" spans="2:18" ht="15">
      <c r="B75" s="15"/>
      <c r="Q75" s="36"/>
      <c r="R75" s="36"/>
    </row>
    <row r="76" spans="2:18" ht="15">
      <c r="B76" s="15"/>
      <c r="Q76" s="36"/>
      <c r="R76" s="36"/>
    </row>
    <row r="77" spans="2:18" ht="15">
      <c r="B77" s="15"/>
      <c r="Q77" s="36"/>
      <c r="R77" s="36"/>
    </row>
    <row r="78" spans="2:18" ht="15">
      <c r="B78" s="15"/>
      <c r="Q78" s="36"/>
      <c r="R78" s="36"/>
    </row>
    <row r="79" spans="2:18" ht="15">
      <c r="B79" s="15"/>
      <c r="Q79" s="36"/>
      <c r="R79" s="36"/>
    </row>
    <row r="80" spans="2:18" ht="15">
      <c r="B80" s="15"/>
      <c r="C80" s="15"/>
      <c r="D80" s="15"/>
      <c r="E80" s="15"/>
      <c r="F80" s="15"/>
      <c r="G80" s="15"/>
      <c r="H80" s="15"/>
      <c r="I80" s="15"/>
      <c r="J80" s="36"/>
      <c r="K80" s="36"/>
      <c r="L80" s="33"/>
      <c r="M80" s="33"/>
      <c r="N80" s="33"/>
      <c r="O80" s="33"/>
      <c r="P80" s="15"/>
      <c r="Q80" s="36"/>
      <c r="R80" s="36"/>
    </row>
    <row r="81" spans="2:18" ht="15">
      <c r="B81" s="15"/>
      <c r="C81" s="15"/>
      <c r="D81" s="15"/>
      <c r="E81" s="15"/>
      <c r="F81" s="15"/>
      <c r="G81" s="15"/>
      <c r="H81" s="15"/>
      <c r="I81" s="15"/>
      <c r="J81" s="36"/>
      <c r="K81" s="36"/>
      <c r="L81" s="33"/>
      <c r="M81" s="33"/>
      <c r="N81" s="33"/>
      <c r="O81" s="33"/>
      <c r="P81" s="15"/>
      <c r="Q81" s="36"/>
      <c r="R81" s="36"/>
    </row>
    <row r="82" spans="2:18" ht="15">
      <c r="B82" s="15"/>
      <c r="C82" s="15"/>
      <c r="D82" s="15"/>
      <c r="E82" s="15"/>
      <c r="F82" s="15"/>
      <c r="G82" s="15"/>
      <c r="H82" s="15"/>
      <c r="I82" s="15"/>
      <c r="J82" s="36"/>
      <c r="K82" s="36"/>
      <c r="L82" s="33"/>
      <c r="M82" s="33"/>
      <c r="N82" s="33"/>
      <c r="O82" s="33"/>
      <c r="P82" s="15"/>
      <c r="Q82" s="15"/>
      <c r="R82" s="15"/>
    </row>
    <row r="83" spans="2:18" ht="15">
      <c r="B83" s="15"/>
      <c r="C83" s="15"/>
      <c r="D83" s="15"/>
      <c r="E83" s="15"/>
      <c r="F83" s="15"/>
      <c r="G83" s="15"/>
      <c r="H83" s="15"/>
      <c r="I83" s="15"/>
      <c r="J83" s="36"/>
      <c r="K83" s="36"/>
      <c r="L83" s="33"/>
      <c r="M83" s="34"/>
      <c r="N83" s="34"/>
      <c r="O83" s="34"/>
      <c r="P83" s="15"/>
      <c r="Q83" s="15"/>
      <c r="R83" s="15"/>
    </row>
    <row r="84" spans="2:16" ht="15">
      <c r="B84" s="15"/>
      <c r="C84" s="15"/>
      <c r="D84" s="15"/>
      <c r="E84" s="15"/>
      <c r="F84" s="15"/>
      <c r="G84" s="15"/>
      <c r="H84" s="15"/>
      <c r="I84" s="15"/>
      <c r="J84" s="36"/>
      <c r="K84" s="36"/>
      <c r="L84" s="15"/>
      <c r="M84" s="15"/>
      <c r="N84" s="15"/>
      <c r="O84" s="15"/>
      <c r="P84" s="15"/>
    </row>
    <row r="85" spans="2:16" ht="15">
      <c r="B85" s="15"/>
      <c r="C85" s="15"/>
      <c r="D85" s="15"/>
      <c r="E85" s="15"/>
      <c r="F85" s="15"/>
      <c r="G85" s="15"/>
      <c r="H85" s="15"/>
      <c r="I85" s="15"/>
      <c r="J85" s="38"/>
      <c r="K85" s="38"/>
      <c r="L85" s="15"/>
      <c r="M85" s="15"/>
      <c r="N85" s="15"/>
      <c r="O85" s="15"/>
      <c r="P85" s="15"/>
    </row>
    <row r="86" spans="2:16" ht="12.75">
      <c r="B86" s="15"/>
      <c r="C86" s="61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61"/>
      <c r="M90" s="61"/>
      <c r="N90" s="15"/>
      <c r="O90" s="15"/>
      <c r="P90" s="15"/>
    </row>
    <row r="91" spans="2:16" ht="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35"/>
      <c r="M91" s="35"/>
      <c r="N91" s="36"/>
      <c r="O91" s="36"/>
      <c r="P91" s="36"/>
    </row>
    <row r="92" spans="2:16" ht="15">
      <c r="B92" s="15"/>
      <c r="C92" s="15"/>
      <c r="D92" s="15"/>
      <c r="E92" s="15"/>
      <c r="F92" s="15"/>
      <c r="G92" s="15"/>
      <c r="H92" s="15"/>
      <c r="I92" s="15"/>
      <c r="J92" s="15"/>
      <c r="K92" s="62"/>
      <c r="L92" s="35"/>
      <c r="M92" s="35"/>
      <c r="N92" s="36"/>
      <c r="O92" s="36"/>
      <c r="P92" s="37"/>
    </row>
    <row r="93" spans="2:16" ht="15">
      <c r="B93" s="15"/>
      <c r="C93" s="15"/>
      <c r="D93" s="15"/>
      <c r="E93" s="15"/>
      <c r="F93" s="15"/>
      <c r="G93" s="15"/>
      <c r="H93" s="15"/>
      <c r="I93" s="15"/>
      <c r="J93" s="15"/>
      <c r="K93" s="62"/>
      <c r="L93" s="35"/>
      <c r="M93" s="35"/>
      <c r="N93" s="36"/>
      <c r="O93" s="36"/>
      <c r="P93" s="37"/>
    </row>
    <row r="94" spans="2:16" ht="15">
      <c r="B94" s="15"/>
      <c r="C94" s="15"/>
      <c r="D94" s="15"/>
      <c r="E94" s="15"/>
      <c r="F94" s="15"/>
      <c r="G94" s="15"/>
      <c r="H94" s="15"/>
      <c r="I94" s="15"/>
      <c r="J94" s="15"/>
      <c r="K94" s="63"/>
      <c r="L94" s="35"/>
      <c r="M94" s="35"/>
      <c r="N94" s="36"/>
      <c r="O94" s="36"/>
      <c r="P94" s="37"/>
    </row>
    <row r="95" spans="2:16" ht="15">
      <c r="B95" s="15"/>
      <c r="C95" s="15"/>
      <c r="D95" s="15"/>
      <c r="E95" s="32"/>
      <c r="F95" s="32"/>
      <c r="G95" s="32"/>
      <c r="H95" s="32"/>
      <c r="I95" s="32"/>
      <c r="J95" s="15"/>
      <c r="K95" s="62"/>
      <c r="L95" s="35"/>
      <c r="M95" s="35"/>
      <c r="N95" s="36"/>
      <c r="O95" s="36"/>
      <c r="P95" s="37"/>
    </row>
    <row r="96" spans="2:16" ht="15">
      <c r="B96" s="15"/>
      <c r="C96" s="15"/>
      <c r="D96" s="15"/>
      <c r="E96" s="15"/>
      <c r="F96" s="15"/>
      <c r="G96" s="15"/>
      <c r="H96" s="15"/>
      <c r="I96" s="15"/>
      <c r="J96" s="15"/>
      <c r="K96" s="62"/>
      <c r="L96" s="35"/>
      <c r="M96" s="35"/>
      <c r="N96" s="36"/>
      <c r="O96" s="36"/>
      <c r="P96" s="37"/>
    </row>
    <row r="97" spans="2:16" ht="15">
      <c r="B97" s="15"/>
      <c r="C97" s="15"/>
      <c r="D97" s="15"/>
      <c r="E97" s="15"/>
      <c r="F97" s="15"/>
      <c r="G97" s="15"/>
      <c r="H97" s="15"/>
      <c r="I97" s="15"/>
      <c r="J97" s="15"/>
      <c r="K97" s="62"/>
      <c r="L97" s="35"/>
      <c r="M97" s="35"/>
      <c r="N97" s="36"/>
      <c r="O97" s="36"/>
      <c r="P97" s="37"/>
    </row>
    <row r="98" spans="2:16" ht="15">
      <c r="B98" s="15"/>
      <c r="C98" s="15"/>
      <c r="D98" s="15"/>
      <c r="E98" s="15"/>
      <c r="F98" s="15"/>
      <c r="G98" s="15"/>
      <c r="H98" s="15"/>
      <c r="I98" s="15"/>
      <c r="J98" s="15"/>
      <c r="K98" s="62"/>
      <c r="L98" s="35"/>
      <c r="M98" s="35"/>
      <c r="N98" s="36"/>
      <c r="O98" s="36"/>
      <c r="P98" s="37"/>
    </row>
    <row r="99" spans="2:16" ht="15">
      <c r="B99" s="15"/>
      <c r="C99" s="15"/>
      <c r="D99" s="15"/>
      <c r="E99" s="15"/>
      <c r="F99" s="15"/>
      <c r="G99" s="15"/>
      <c r="H99" s="15"/>
      <c r="I99" s="15"/>
      <c r="J99" s="15"/>
      <c r="K99" s="62"/>
      <c r="L99" s="35"/>
      <c r="M99" s="35"/>
      <c r="N99" s="36"/>
      <c r="O99" s="36"/>
      <c r="P99" s="37"/>
    </row>
    <row r="100" spans="2:16" ht="15">
      <c r="B100" s="15"/>
      <c r="C100" s="15"/>
      <c r="D100" s="15"/>
      <c r="E100" s="15"/>
      <c r="F100" s="15"/>
      <c r="G100" s="15"/>
      <c r="H100" s="15"/>
      <c r="I100" s="15"/>
      <c r="J100" s="15"/>
      <c r="K100" s="62"/>
      <c r="L100" s="35"/>
      <c r="M100" s="35"/>
      <c r="N100" s="36"/>
      <c r="O100" s="36"/>
      <c r="P100" s="37"/>
    </row>
    <row r="101" spans="2:16" ht="15">
      <c r="B101" s="15"/>
      <c r="C101" s="15"/>
      <c r="D101" s="15"/>
      <c r="E101" s="32"/>
      <c r="F101" s="32"/>
      <c r="G101" s="32"/>
      <c r="H101" s="32"/>
      <c r="I101" s="32"/>
      <c r="J101" s="15"/>
      <c r="K101" s="62"/>
      <c r="L101" s="35"/>
      <c r="M101" s="35"/>
      <c r="N101" s="36"/>
      <c r="O101" s="36"/>
      <c r="P101" s="37"/>
    </row>
    <row r="102" spans="2:16" ht="15">
      <c r="B102" s="15"/>
      <c r="C102" s="15"/>
      <c r="D102" s="15"/>
      <c r="E102" s="15"/>
      <c r="F102" s="15"/>
      <c r="G102" s="15"/>
      <c r="H102" s="15"/>
      <c r="I102" s="15"/>
      <c r="J102" s="15"/>
      <c r="K102" s="62"/>
      <c r="L102" s="35"/>
      <c r="M102" s="35"/>
      <c r="N102" s="36"/>
      <c r="O102" s="36"/>
      <c r="P102" s="37"/>
    </row>
    <row r="103" spans="2:16" ht="15">
      <c r="B103" s="15"/>
      <c r="C103" s="15"/>
      <c r="D103" s="15"/>
      <c r="E103" s="15"/>
      <c r="F103" s="15"/>
      <c r="G103" s="15"/>
      <c r="H103" s="15"/>
      <c r="I103" s="15"/>
      <c r="J103" s="15"/>
      <c r="K103" s="62"/>
      <c r="L103" s="35"/>
      <c r="M103" s="35"/>
      <c r="N103" s="36"/>
      <c r="O103" s="36"/>
      <c r="P103" s="37"/>
    </row>
    <row r="104" spans="2:16" ht="15">
      <c r="B104" s="15"/>
      <c r="C104" s="15"/>
      <c r="D104" s="15"/>
      <c r="E104" s="15"/>
      <c r="F104" s="15"/>
      <c r="G104" s="15"/>
      <c r="H104" s="15"/>
      <c r="I104" s="15"/>
      <c r="J104" s="15"/>
      <c r="K104" s="62"/>
      <c r="L104" s="35"/>
      <c r="M104" s="35"/>
      <c r="N104" s="36"/>
      <c r="O104" s="36"/>
      <c r="P104" s="37"/>
    </row>
    <row r="105" spans="2:16" ht="15">
      <c r="B105" s="15"/>
      <c r="C105" s="15"/>
      <c r="D105" s="15"/>
      <c r="E105" s="15"/>
      <c r="F105" s="15"/>
      <c r="G105" s="15"/>
      <c r="H105" s="15"/>
      <c r="I105" s="15"/>
      <c r="J105" s="15"/>
      <c r="K105" s="62"/>
      <c r="L105" s="35"/>
      <c r="M105" s="35"/>
      <c r="N105" s="36"/>
      <c r="O105" s="36"/>
      <c r="P105" s="37"/>
    </row>
    <row r="106" spans="2:16" ht="15">
      <c r="B106" s="15"/>
      <c r="C106" s="15"/>
      <c r="D106" s="15"/>
      <c r="E106" s="15"/>
      <c r="F106" s="15"/>
      <c r="G106" s="15"/>
      <c r="H106" s="15"/>
      <c r="I106" s="15"/>
      <c r="J106" s="15"/>
      <c r="K106" s="62"/>
      <c r="L106" s="35"/>
      <c r="M106" s="35"/>
      <c r="N106" s="36"/>
      <c r="O106" s="36"/>
      <c r="P106" s="37"/>
    </row>
    <row r="107" spans="2:16" ht="15">
      <c r="B107" s="15"/>
      <c r="C107" s="15"/>
      <c r="D107" s="15"/>
      <c r="E107" s="32"/>
      <c r="F107" s="32"/>
      <c r="G107" s="32"/>
      <c r="H107" s="32"/>
      <c r="I107" s="32"/>
      <c r="J107" s="15"/>
      <c r="K107" s="62"/>
      <c r="L107" s="35"/>
      <c r="M107" s="35"/>
      <c r="N107" s="36"/>
      <c r="O107" s="36"/>
      <c r="P107" s="37"/>
    </row>
    <row r="108" spans="2:16" ht="15">
      <c r="B108" s="15"/>
      <c r="C108" s="15"/>
      <c r="D108" s="15"/>
      <c r="E108" s="15"/>
      <c r="F108" s="15"/>
      <c r="G108" s="15"/>
      <c r="H108" s="15"/>
      <c r="I108" s="15"/>
      <c r="J108" s="15"/>
      <c r="K108" s="64"/>
      <c r="L108" s="35"/>
      <c r="M108" s="35"/>
      <c r="N108" s="36"/>
      <c r="O108" s="36"/>
      <c r="P108" s="37"/>
    </row>
    <row r="109" spans="2:16" ht="15">
      <c r="B109" s="15"/>
      <c r="C109" s="15"/>
      <c r="D109" s="15"/>
      <c r="E109" s="15"/>
      <c r="F109" s="15"/>
      <c r="G109" s="15"/>
      <c r="H109" s="15"/>
      <c r="I109" s="15"/>
      <c r="J109" s="15"/>
      <c r="K109" s="64"/>
      <c r="L109" s="35"/>
      <c r="M109" s="35"/>
      <c r="N109" s="36"/>
      <c r="O109" s="36"/>
      <c r="P109" s="37"/>
    </row>
    <row r="110" spans="2:16" ht="15">
      <c r="B110" s="15"/>
      <c r="C110" s="15"/>
      <c r="D110" s="15"/>
      <c r="E110" s="15"/>
      <c r="F110" s="15"/>
      <c r="G110" s="15"/>
      <c r="H110" s="15"/>
      <c r="I110" s="15"/>
      <c r="J110" s="15"/>
      <c r="K110" s="64"/>
      <c r="L110" s="35"/>
      <c r="M110" s="35"/>
      <c r="N110" s="36"/>
      <c r="O110" s="36"/>
      <c r="P110" s="37"/>
    </row>
    <row r="111" spans="2:16" ht="15">
      <c r="B111" s="15"/>
      <c r="C111" s="15"/>
      <c r="D111" s="15"/>
      <c r="E111" s="15"/>
      <c r="F111" s="15"/>
      <c r="G111" s="15"/>
      <c r="H111" s="15"/>
      <c r="I111" s="15"/>
      <c r="J111" s="15"/>
      <c r="K111" s="63"/>
      <c r="L111" s="35"/>
      <c r="M111" s="35"/>
      <c r="N111" s="36"/>
      <c r="O111" s="36"/>
      <c r="P111" s="37"/>
    </row>
    <row r="112" spans="2:16" ht="15">
      <c r="B112" s="15"/>
      <c r="C112" s="15"/>
      <c r="D112" s="15"/>
      <c r="E112" s="15"/>
      <c r="F112" s="15"/>
      <c r="G112" s="15"/>
      <c r="H112" s="15"/>
      <c r="I112" s="15"/>
      <c r="J112" s="15"/>
      <c r="K112" s="21"/>
      <c r="L112" s="35"/>
      <c r="M112" s="35"/>
      <c r="N112" s="38"/>
      <c r="O112" s="38"/>
      <c r="P112" s="28"/>
    </row>
    <row r="113" spans="2:16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36"/>
      <c r="M113" s="15"/>
      <c r="N113" s="15"/>
      <c r="O113" s="15"/>
      <c r="P113" s="15"/>
    </row>
    <row r="114" spans="2:16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2:16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2:16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26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>
      <c r="A126" s="25"/>
      <c r="B126" s="86"/>
      <c r="C126" s="87"/>
      <c r="D126" s="87"/>
      <c r="E126" s="87"/>
      <c r="F126" s="87"/>
      <c r="G126" s="87"/>
      <c r="H126" s="87"/>
      <c r="I126" s="87"/>
      <c r="J126" s="87"/>
      <c r="K126" s="72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" customHeight="1">
      <c r="A127" s="25"/>
      <c r="B127" s="88"/>
      <c r="C127" s="123"/>
      <c r="D127" s="85"/>
      <c r="E127" s="25"/>
      <c r="F127" s="25"/>
      <c r="G127" s="25"/>
      <c r="H127" s="123"/>
      <c r="I127" s="85"/>
      <c r="J127" s="73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">
      <c r="A128" s="25"/>
      <c r="B128" s="88"/>
      <c r="C128" s="123"/>
      <c r="D128" s="88"/>
      <c r="E128" s="74"/>
      <c r="F128" s="74"/>
      <c r="G128" s="74"/>
      <c r="H128" s="123"/>
      <c r="I128" s="85"/>
      <c r="J128" s="7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>
      <c r="A129" s="25"/>
      <c r="B129" s="88"/>
      <c r="C129" s="123"/>
      <c r="D129" s="88"/>
      <c r="E129" s="25"/>
      <c r="F129" s="25"/>
      <c r="G129" s="25"/>
      <c r="H129" s="123"/>
      <c r="I129" s="8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>
      <c r="A130" s="25"/>
      <c r="B130" s="76"/>
      <c r="C130" s="77"/>
      <c r="D130" s="65"/>
      <c r="E130" s="66"/>
      <c r="F130" s="66"/>
      <c r="G130" s="66"/>
      <c r="H130" s="25"/>
      <c r="I130" s="65"/>
      <c r="J130" s="66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>
      <c r="A131" s="25"/>
      <c r="B131" s="78"/>
      <c r="C131" s="25"/>
      <c r="D131" s="65"/>
      <c r="E131" s="66"/>
      <c r="F131" s="66"/>
      <c r="G131" s="66"/>
      <c r="H131" s="25"/>
      <c r="I131" s="65"/>
      <c r="J131" s="66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>
      <c r="A132" s="25"/>
      <c r="B132" s="76"/>
      <c r="C132" s="25"/>
      <c r="D132" s="65"/>
      <c r="E132" s="66"/>
      <c r="F132" s="66"/>
      <c r="G132" s="66"/>
      <c r="H132" s="25"/>
      <c r="I132" s="65"/>
      <c r="J132" s="66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>
      <c r="A133" s="25"/>
      <c r="B133" s="76"/>
      <c r="C133" s="25"/>
      <c r="D133" s="65"/>
      <c r="E133" s="66"/>
      <c r="F133" s="66"/>
      <c r="G133" s="66"/>
      <c r="H133" s="25"/>
      <c r="I133" s="65"/>
      <c r="J133" s="66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>
      <c r="A134" s="25"/>
      <c r="B134" s="76"/>
      <c r="C134" s="25"/>
      <c r="D134" s="65"/>
      <c r="E134" s="66"/>
      <c r="F134" s="66"/>
      <c r="G134" s="66"/>
      <c r="H134" s="25"/>
      <c r="I134" s="65"/>
      <c r="J134" s="66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>
      <c r="A135" s="25"/>
      <c r="B135" s="76"/>
      <c r="C135" s="25"/>
      <c r="D135" s="65"/>
      <c r="E135" s="66"/>
      <c r="F135" s="66"/>
      <c r="G135" s="66"/>
      <c r="H135" s="25"/>
      <c r="I135" s="65"/>
      <c r="J135" s="66"/>
      <c r="K135" s="25"/>
      <c r="L135" s="79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>
      <c r="A136" s="25"/>
      <c r="B136" s="76"/>
      <c r="C136" s="25"/>
      <c r="D136" s="65"/>
      <c r="E136" s="66"/>
      <c r="F136" s="66"/>
      <c r="G136" s="66"/>
      <c r="H136" s="25"/>
      <c r="I136" s="65"/>
      <c r="J136" s="66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>
      <c r="A137" s="25"/>
      <c r="B137" s="76"/>
      <c r="C137" s="25"/>
      <c r="D137" s="65"/>
      <c r="E137" s="66"/>
      <c r="F137" s="66"/>
      <c r="G137" s="66"/>
      <c r="H137" s="25"/>
      <c r="I137" s="65"/>
      <c r="J137" s="66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>
      <c r="A138" s="25"/>
      <c r="B138" s="76"/>
      <c r="C138" s="25"/>
      <c r="D138" s="65"/>
      <c r="E138" s="66"/>
      <c r="F138" s="66"/>
      <c r="G138" s="66"/>
      <c r="H138" s="25"/>
      <c r="I138" s="65"/>
      <c r="J138" s="66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>
      <c r="A139" s="25"/>
      <c r="B139" s="76"/>
      <c r="C139" s="25"/>
      <c r="D139" s="65"/>
      <c r="E139" s="66"/>
      <c r="F139" s="66"/>
      <c r="G139" s="66"/>
      <c r="H139" s="25"/>
      <c r="I139" s="65"/>
      <c r="J139" s="66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>
      <c r="A140" s="25"/>
      <c r="B140" s="76"/>
      <c r="C140" s="25"/>
      <c r="D140" s="65"/>
      <c r="E140" s="66"/>
      <c r="F140" s="66"/>
      <c r="G140" s="66"/>
      <c r="H140" s="25"/>
      <c r="I140" s="65"/>
      <c r="J140" s="66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>
      <c r="A141" s="25"/>
      <c r="B141" s="76"/>
      <c r="C141" s="25"/>
      <c r="D141" s="65"/>
      <c r="E141" s="66"/>
      <c r="F141" s="66"/>
      <c r="G141" s="66"/>
      <c r="H141" s="25"/>
      <c r="I141" s="65"/>
      <c r="J141" s="66"/>
      <c r="K141" s="25"/>
      <c r="L141" s="79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>
      <c r="A142" s="25"/>
      <c r="B142" s="76"/>
      <c r="C142" s="25"/>
      <c r="D142" s="65"/>
      <c r="E142" s="66"/>
      <c r="F142" s="66"/>
      <c r="G142" s="66"/>
      <c r="H142" s="25"/>
      <c r="I142" s="65"/>
      <c r="J142" s="66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>
      <c r="A143" s="25"/>
      <c r="B143" s="76"/>
      <c r="C143" s="25"/>
      <c r="D143" s="65"/>
      <c r="E143" s="66"/>
      <c r="F143" s="66"/>
      <c r="G143" s="66"/>
      <c r="H143" s="25"/>
      <c r="I143" s="65"/>
      <c r="J143" s="66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>
      <c r="A144" s="25"/>
      <c r="B144" s="76"/>
      <c r="C144" s="25"/>
      <c r="D144" s="65"/>
      <c r="E144" s="66"/>
      <c r="F144" s="66"/>
      <c r="G144" s="66"/>
      <c r="H144" s="25"/>
      <c r="I144" s="65"/>
      <c r="J144" s="66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.75">
      <c r="A145" s="25"/>
      <c r="B145" s="76"/>
      <c r="C145" s="25"/>
      <c r="D145" s="65"/>
      <c r="E145" s="66"/>
      <c r="F145" s="66"/>
      <c r="G145" s="66"/>
      <c r="H145" s="25"/>
      <c r="I145" s="65"/>
      <c r="J145" s="66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>
      <c r="A146" s="25"/>
      <c r="B146" s="76"/>
      <c r="C146" s="25"/>
      <c r="D146" s="65"/>
      <c r="E146" s="66"/>
      <c r="F146" s="66"/>
      <c r="G146" s="66"/>
      <c r="H146" s="25"/>
      <c r="I146" s="65"/>
      <c r="J146" s="66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.75">
      <c r="A147" s="25"/>
      <c r="B147" s="76"/>
      <c r="C147" s="80"/>
      <c r="D147" s="67"/>
      <c r="E147" s="66"/>
      <c r="F147" s="66"/>
      <c r="G147" s="66"/>
      <c r="H147" s="80"/>
      <c r="I147" s="67"/>
      <c r="J147" s="66"/>
      <c r="K147" s="25"/>
      <c r="L147" s="79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80"/>
      <c r="O150" s="25"/>
      <c r="P150" s="25"/>
      <c r="Q150" s="25"/>
      <c r="R150" s="25"/>
      <c r="S150" s="25"/>
      <c r="T150" s="25"/>
      <c r="U150" s="80"/>
      <c r="V150" s="25"/>
      <c r="W150" s="25"/>
      <c r="X150" s="25"/>
      <c r="Y150" s="25"/>
      <c r="Z150" s="25"/>
    </row>
    <row r="151" spans="1:26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123"/>
      <c r="O152" s="123"/>
      <c r="P152" s="123"/>
      <c r="Q152" s="85"/>
      <c r="R152" s="85"/>
      <c r="S152" s="84"/>
      <c r="T152" s="25"/>
      <c r="U152" s="84"/>
      <c r="V152" s="84"/>
      <c r="W152" s="84"/>
      <c r="X152" s="25"/>
      <c r="Y152" s="25"/>
      <c r="Z152" s="25"/>
    </row>
    <row r="153" spans="1:26" ht="12.75">
      <c r="A153" s="25"/>
      <c r="B153" s="25"/>
      <c r="C153" s="80"/>
      <c r="D153" s="80"/>
      <c r="E153" s="80"/>
      <c r="F153" s="80"/>
      <c r="G153" s="80"/>
      <c r="H153" s="80"/>
      <c r="I153" s="25"/>
      <c r="J153" s="25"/>
      <c r="K153" s="25"/>
      <c r="L153" s="25"/>
      <c r="M153" s="25"/>
      <c r="N153" s="123"/>
      <c r="O153" s="123"/>
      <c r="P153" s="123"/>
      <c r="Q153" s="85"/>
      <c r="R153" s="85"/>
      <c r="S153" s="84"/>
      <c r="T153" s="25"/>
      <c r="U153" s="84"/>
      <c r="V153" s="84"/>
      <c r="W153" s="84"/>
      <c r="X153" s="25"/>
      <c r="Y153" s="25"/>
      <c r="Z153" s="25"/>
    </row>
    <row r="154" spans="1:26" ht="15">
      <c r="A154" s="25"/>
      <c r="B154" s="25"/>
      <c r="C154" s="36"/>
      <c r="D154" s="36"/>
      <c r="E154" s="36"/>
      <c r="F154" s="36"/>
      <c r="G154" s="36"/>
      <c r="H154" s="36"/>
      <c r="I154" s="36"/>
      <c r="J154" s="36"/>
      <c r="K154" s="36"/>
      <c r="L154" s="25"/>
      <c r="M154" s="25"/>
      <c r="N154" s="123"/>
      <c r="O154" s="123"/>
      <c r="P154" s="123"/>
      <c r="Q154" s="85"/>
      <c r="R154" s="85"/>
      <c r="S154" s="84"/>
      <c r="T154" s="25"/>
      <c r="U154" s="84"/>
      <c r="V154" s="84"/>
      <c r="W154" s="84"/>
      <c r="X154" s="25"/>
      <c r="Y154" s="25"/>
      <c r="Z154" s="25"/>
    </row>
    <row r="155" spans="1:26" ht="15">
      <c r="A155" s="25"/>
      <c r="B155" s="81"/>
      <c r="C155" s="36"/>
      <c r="D155" s="36"/>
      <c r="E155" s="36"/>
      <c r="F155" s="36"/>
      <c r="G155" s="36"/>
      <c r="H155" s="36"/>
      <c r="I155" s="36"/>
      <c r="J155" s="36"/>
      <c r="K155" s="74"/>
      <c r="L155" s="25"/>
      <c r="M155" s="76"/>
      <c r="N155" s="25"/>
      <c r="O155" s="25"/>
      <c r="P155" s="25"/>
      <c r="Q155" s="43"/>
      <c r="R155" s="43"/>
      <c r="S155" s="80"/>
      <c r="T155" s="25"/>
      <c r="U155" s="25"/>
      <c r="V155" s="25"/>
      <c r="W155" s="25"/>
      <c r="X155" s="25"/>
      <c r="Y155" s="25"/>
      <c r="Z155" s="25"/>
    </row>
    <row r="156" spans="1:26" ht="15">
      <c r="A156" s="25"/>
      <c r="B156" s="81"/>
      <c r="C156" s="36"/>
      <c r="D156" s="36"/>
      <c r="E156" s="36"/>
      <c r="F156" s="36"/>
      <c r="G156" s="36"/>
      <c r="H156" s="36"/>
      <c r="I156" s="36"/>
      <c r="J156" s="36"/>
      <c r="K156" s="74"/>
      <c r="L156" s="25"/>
      <c r="M156" s="78"/>
      <c r="N156" s="25"/>
      <c r="O156" s="25"/>
      <c r="P156" s="25"/>
      <c r="Q156" s="43"/>
      <c r="R156" s="43"/>
      <c r="S156" s="80"/>
      <c r="T156" s="25"/>
      <c r="U156" s="25"/>
      <c r="V156" s="25"/>
      <c r="W156" s="25"/>
      <c r="X156" s="25"/>
      <c r="Y156" s="25"/>
      <c r="Z156" s="25"/>
    </row>
    <row r="157" spans="1:26" ht="15">
      <c r="A157" s="25"/>
      <c r="B157" s="82"/>
      <c r="C157" s="36"/>
      <c r="D157" s="36"/>
      <c r="E157" s="36"/>
      <c r="F157" s="36"/>
      <c r="G157" s="36"/>
      <c r="H157" s="36"/>
      <c r="I157" s="36"/>
      <c r="J157" s="36"/>
      <c r="K157" s="74"/>
      <c r="L157" s="25"/>
      <c r="M157" s="76"/>
      <c r="N157" s="25"/>
      <c r="O157" s="25"/>
      <c r="P157" s="25"/>
      <c r="Q157" s="43"/>
      <c r="R157" s="43"/>
      <c r="S157" s="80"/>
      <c r="T157" s="25"/>
      <c r="U157" s="25"/>
      <c r="V157" s="25"/>
      <c r="W157" s="25"/>
      <c r="X157" s="25"/>
      <c r="Y157" s="25"/>
      <c r="Z157" s="25"/>
    </row>
    <row r="158" spans="1:26" ht="15">
      <c r="A158" s="25"/>
      <c r="B158" s="81"/>
      <c r="C158" s="36"/>
      <c r="D158" s="36"/>
      <c r="E158" s="36"/>
      <c r="F158" s="36"/>
      <c r="G158" s="36"/>
      <c r="H158" s="36"/>
      <c r="I158" s="36"/>
      <c r="J158" s="36"/>
      <c r="K158" s="74"/>
      <c r="L158" s="25"/>
      <c r="M158" s="76"/>
      <c r="N158" s="147"/>
      <c r="O158" s="147"/>
      <c r="P158" s="147"/>
      <c r="Q158" s="43"/>
      <c r="R158" s="43"/>
      <c r="S158" s="80"/>
      <c r="T158" s="25"/>
      <c r="U158" s="147"/>
      <c r="V158" s="25"/>
      <c r="W158" s="25"/>
      <c r="X158" s="25"/>
      <c r="Y158" s="25"/>
      <c r="Z158" s="25"/>
    </row>
    <row r="159" spans="1:26" ht="15">
      <c r="A159" s="25"/>
      <c r="B159" s="81"/>
      <c r="C159" s="36"/>
      <c r="D159" s="36"/>
      <c r="E159" s="36"/>
      <c r="F159" s="36"/>
      <c r="G159" s="36"/>
      <c r="H159" s="36"/>
      <c r="I159" s="36"/>
      <c r="J159" s="36"/>
      <c r="K159" s="74"/>
      <c r="L159" s="25"/>
      <c r="M159" s="76"/>
      <c r="N159" s="147"/>
      <c r="O159" s="147"/>
      <c r="P159" s="147"/>
      <c r="Q159" s="43"/>
      <c r="R159" s="43"/>
      <c r="S159" s="80"/>
      <c r="T159" s="25"/>
      <c r="U159" s="25"/>
      <c r="V159" s="25"/>
      <c r="W159" s="25"/>
      <c r="X159" s="25"/>
      <c r="Y159" s="25"/>
      <c r="Z159" s="25"/>
    </row>
    <row r="160" spans="1:26" ht="15">
      <c r="A160" s="25"/>
      <c r="B160" s="81"/>
      <c r="C160" s="36"/>
      <c r="D160" s="36"/>
      <c r="E160" s="36"/>
      <c r="F160" s="36"/>
      <c r="G160" s="36"/>
      <c r="H160" s="36"/>
      <c r="I160" s="36"/>
      <c r="J160" s="36"/>
      <c r="K160" s="74"/>
      <c r="L160" s="25"/>
      <c r="M160" s="76"/>
      <c r="N160" s="147"/>
      <c r="O160" s="147"/>
      <c r="P160" s="147"/>
      <c r="Q160" s="43"/>
      <c r="R160" s="43"/>
      <c r="S160" s="80"/>
      <c r="T160" s="25"/>
      <c r="U160" s="25"/>
      <c r="V160" s="25"/>
      <c r="W160" s="25"/>
      <c r="X160" s="25"/>
      <c r="Y160" s="25"/>
      <c r="Z160" s="25"/>
    </row>
    <row r="161" spans="1:26" ht="15">
      <c r="A161" s="25"/>
      <c r="B161" s="81"/>
      <c r="C161" s="36"/>
      <c r="D161" s="36"/>
      <c r="E161" s="36"/>
      <c r="F161" s="36"/>
      <c r="G161" s="36"/>
      <c r="H161" s="36"/>
      <c r="I161" s="36"/>
      <c r="J161" s="36"/>
      <c r="K161" s="74"/>
      <c r="L161" s="25"/>
      <c r="M161" s="76"/>
      <c r="N161" s="147"/>
      <c r="O161" s="147"/>
      <c r="P161" s="147"/>
      <c r="Q161" s="43"/>
      <c r="R161" s="43"/>
      <c r="S161" s="80"/>
      <c r="T161" s="25"/>
      <c r="U161" s="25"/>
      <c r="V161" s="25"/>
      <c r="W161" s="25"/>
      <c r="X161" s="25"/>
      <c r="Y161" s="25"/>
      <c r="Z161" s="25"/>
    </row>
    <row r="162" spans="1:26" ht="15">
      <c r="A162" s="25"/>
      <c r="B162" s="81"/>
      <c r="C162" s="36"/>
      <c r="D162" s="36"/>
      <c r="E162" s="36"/>
      <c r="F162" s="36"/>
      <c r="G162" s="36"/>
      <c r="H162" s="36"/>
      <c r="I162" s="36"/>
      <c r="J162" s="36"/>
      <c r="K162" s="74"/>
      <c r="L162" s="25"/>
      <c r="M162" s="76"/>
      <c r="N162" s="147"/>
      <c r="O162" s="147"/>
      <c r="P162" s="147"/>
      <c r="Q162" s="43"/>
      <c r="R162" s="43"/>
      <c r="S162" s="80"/>
      <c r="T162" s="25"/>
      <c r="U162" s="25"/>
      <c r="V162" s="25"/>
      <c r="W162" s="25"/>
      <c r="X162" s="25"/>
      <c r="Y162" s="25"/>
      <c r="Z162" s="25"/>
    </row>
    <row r="163" spans="1:26" ht="15">
      <c r="A163" s="25"/>
      <c r="B163" s="81"/>
      <c r="C163" s="36"/>
      <c r="D163" s="36"/>
      <c r="E163" s="36"/>
      <c r="F163" s="36"/>
      <c r="G163" s="36"/>
      <c r="H163" s="36"/>
      <c r="I163" s="36"/>
      <c r="J163" s="36"/>
      <c r="K163" s="74"/>
      <c r="L163" s="25"/>
      <c r="M163" s="76"/>
      <c r="N163" s="147"/>
      <c r="O163" s="147"/>
      <c r="P163" s="147"/>
      <c r="Q163" s="43"/>
      <c r="R163" s="43"/>
      <c r="S163" s="80"/>
      <c r="T163" s="25"/>
      <c r="U163" s="25"/>
      <c r="V163" s="25"/>
      <c r="W163" s="25"/>
      <c r="X163" s="25"/>
      <c r="Y163" s="25"/>
      <c r="Z163" s="25"/>
    </row>
    <row r="164" spans="1:26" ht="15">
      <c r="A164" s="25"/>
      <c r="B164" s="81"/>
      <c r="C164" s="36"/>
      <c r="D164" s="36"/>
      <c r="E164" s="36"/>
      <c r="F164" s="36"/>
      <c r="G164" s="36"/>
      <c r="H164" s="36"/>
      <c r="I164" s="36"/>
      <c r="J164" s="36"/>
      <c r="K164" s="74"/>
      <c r="L164" s="25"/>
      <c r="M164" s="76"/>
      <c r="N164" s="147"/>
      <c r="O164" s="147"/>
      <c r="P164" s="147"/>
      <c r="Q164" s="43"/>
      <c r="R164" s="43"/>
      <c r="S164" s="80"/>
      <c r="T164" s="25"/>
      <c r="U164" s="25"/>
      <c r="V164" s="25"/>
      <c r="W164" s="25"/>
      <c r="X164" s="25"/>
      <c r="Y164" s="25"/>
      <c r="Z164" s="25"/>
    </row>
    <row r="165" spans="1:26" ht="15">
      <c r="A165" s="25"/>
      <c r="B165" s="81"/>
      <c r="C165" s="36"/>
      <c r="D165" s="36"/>
      <c r="E165" s="36"/>
      <c r="F165" s="36"/>
      <c r="G165" s="36"/>
      <c r="H165" s="36"/>
      <c r="I165" s="36"/>
      <c r="J165" s="36"/>
      <c r="K165" s="74"/>
      <c r="L165" s="25"/>
      <c r="M165" s="76"/>
      <c r="N165" s="147"/>
      <c r="O165" s="147"/>
      <c r="P165" s="147"/>
      <c r="Q165" s="43"/>
      <c r="R165" s="43"/>
      <c r="S165" s="80"/>
      <c r="T165" s="25"/>
      <c r="U165" s="25"/>
      <c r="V165" s="25"/>
      <c r="W165" s="25"/>
      <c r="X165" s="25"/>
      <c r="Y165" s="25"/>
      <c r="Z165" s="25"/>
    </row>
    <row r="166" spans="1:26" ht="15">
      <c r="A166" s="25"/>
      <c r="B166" s="81"/>
      <c r="C166" s="36"/>
      <c r="D166" s="36"/>
      <c r="E166" s="36"/>
      <c r="F166" s="36"/>
      <c r="G166" s="36"/>
      <c r="H166" s="36"/>
      <c r="I166" s="36"/>
      <c r="J166" s="36"/>
      <c r="K166" s="74"/>
      <c r="L166" s="25"/>
      <c r="M166" s="76"/>
      <c r="N166" s="147"/>
      <c r="O166" s="147"/>
      <c r="P166" s="147"/>
      <c r="Q166" s="43"/>
      <c r="R166" s="43"/>
      <c r="S166" s="80"/>
      <c r="T166" s="25"/>
      <c r="U166" s="25"/>
      <c r="V166" s="25"/>
      <c r="W166" s="25"/>
      <c r="X166" s="25"/>
      <c r="Y166" s="25"/>
      <c r="Z166" s="25"/>
    </row>
    <row r="167" spans="1:26" ht="15">
      <c r="A167" s="25"/>
      <c r="B167" s="81"/>
      <c r="C167" s="36"/>
      <c r="D167" s="36"/>
      <c r="E167" s="36"/>
      <c r="F167" s="36"/>
      <c r="G167" s="36"/>
      <c r="H167" s="36"/>
      <c r="I167" s="36"/>
      <c r="J167" s="36"/>
      <c r="K167" s="74"/>
      <c r="L167" s="25"/>
      <c r="M167" s="76"/>
      <c r="N167" s="147"/>
      <c r="O167" s="147"/>
      <c r="P167" s="147"/>
      <c r="Q167" s="43"/>
      <c r="R167" s="43"/>
      <c r="S167" s="80"/>
      <c r="T167" s="25"/>
      <c r="U167" s="25"/>
      <c r="V167" s="25"/>
      <c r="W167" s="25"/>
      <c r="X167" s="25"/>
      <c r="Y167" s="25"/>
      <c r="Z167" s="25"/>
    </row>
    <row r="168" spans="1:26" ht="15">
      <c r="A168" s="25"/>
      <c r="B168" s="81"/>
      <c r="C168" s="36"/>
      <c r="D168" s="36"/>
      <c r="E168" s="36"/>
      <c r="F168" s="36"/>
      <c r="G168" s="36"/>
      <c r="H168" s="36"/>
      <c r="I168" s="36"/>
      <c r="J168" s="36"/>
      <c r="K168" s="74"/>
      <c r="L168" s="25"/>
      <c r="M168" s="76"/>
      <c r="N168" s="147"/>
      <c r="O168" s="147"/>
      <c r="P168" s="147"/>
      <c r="Q168" s="43"/>
      <c r="R168" s="43"/>
      <c r="S168" s="80"/>
      <c r="T168" s="25"/>
      <c r="U168" s="25"/>
      <c r="V168" s="25"/>
      <c r="W168" s="25"/>
      <c r="X168" s="25"/>
      <c r="Y168" s="25"/>
      <c r="Z168" s="25"/>
    </row>
    <row r="169" spans="1:26" ht="15">
      <c r="A169" s="25"/>
      <c r="B169" s="81"/>
      <c r="C169" s="36"/>
      <c r="D169" s="36"/>
      <c r="E169" s="36"/>
      <c r="F169" s="36"/>
      <c r="G169" s="36"/>
      <c r="H169" s="36"/>
      <c r="I169" s="36"/>
      <c r="J169" s="36"/>
      <c r="K169" s="74"/>
      <c r="L169" s="25"/>
      <c r="M169" s="76"/>
      <c r="N169" s="147"/>
      <c r="O169" s="147"/>
      <c r="P169" s="147"/>
      <c r="Q169" s="43"/>
      <c r="R169" s="43"/>
      <c r="S169" s="80"/>
      <c r="T169" s="25"/>
      <c r="U169" s="25"/>
      <c r="V169" s="25"/>
      <c r="W169" s="25"/>
      <c r="X169" s="25"/>
      <c r="Y169" s="25"/>
      <c r="Z169" s="25"/>
    </row>
    <row r="170" spans="1:26" ht="15">
      <c r="A170" s="25"/>
      <c r="B170" s="81"/>
      <c r="C170" s="36"/>
      <c r="D170" s="36"/>
      <c r="E170" s="36"/>
      <c r="F170" s="36"/>
      <c r="G170" s="36"/>
      <c r="H170" s="36"/>
      <c r="I170" s="36"/>
      <c r="J170" s="36"/>
      <c r="K170" s="74"/>
      <c r="L170" s="25"/>
      <c r="M170" s="76"/>
      <c r="N170" s="147"/>
      <c r="O170" s="147"/>
      <c r="P170" s="147"/>
      <c r="Q170" s="43"/>
      <c r="R170" s="43"/>
      <c r="S170" s="80"/>
      <c r="T170" s="25"/>
      <c r="U170" s="25"/>
      <c r="V170" s="25"/>
      <c r="W170" s="25"/>
      <c r="X170" s="25"/>
      <c r="Y170" s="25"/>
      <c r="Z170" s="25"/>
    </row>
    <row r="171" spans="1:26" ht="15">
      <c r="A171" s="25"/>
      <c r="B171" s="81"/>
      <c r="C171" s="36"/>
      <c r="D171" s="36"/>
      <c r="E171" s="36"/>
      <c r="F171" s="36"/>
      <c r="G171" s="36"/>
      <c r="H171" s="36"/>
      <c r="I171" s="36"/>
      <c r="J171" s="36"/>
      <c r="K171" s="74"/>
      <c r="L171" s="25"/>
      <c r="M171" s="76"/>
      <c r="N171" s="147"/>
      <c r="O171" s="147"/>
      <c r="P171" s="147"/>
      <c r="Q171" s="43"/>
      <c r="R171" s="43"/>
      <c r="S171" s="80"/>
      <c r="T171" s="25"/>
      <c r="U171" s="25"/>
      <c r="V171" s="25"/>
      <c r="W171" s="25"/>
      <c r="X171" s="25"/>
      <c r="Y171" s="25"/>
      <c r="Z171" s="25"/>
    </row>
    <row r="172" spans="1:26" ht="15">
      <c r="A172" s="25"/>
      <c r="B172" s="81"/>
      <c r="C172" s="69"/>
      <c r="D172" s="69"/>
      <c r="E172" s="69"/>
      <c r="F172" s="69"/>
      <c r="G172" s="69"/>
      <c r="H172" s="69"/>
      <c r="I172" s="69"/>
      <c r="J172" s="69"/>
      <c r="K172" s="83"/>
      <c r="L172" s="25"/>
      <c r="M172" s="76"/>
      <c r="N172" s="68"/>
      <c r="O172" s="68"/>
      <c r="P172" s="70"/>
      <c r="Q172" s="80"/>
      <c r="R172" s="80"/>
      <c r="S172" s="80"/>
      <c r="T172" s="25"/>
      <c r="U172" s="80"/>
      <c r="V172" s="80"/>
      <c r="W172" s="80"/>
      <c r="X172" s="25"/>
      <c r="Y172" s="25"/>
      <c r="Z172" s="25"/>
    </row>
    <row r="173" spans="1:26" ht="15">
      <c r="A173" s="25"/>
      <c r="B173" s="81"/>
      <c r="C173" s="36"/>
      <c r="D173" s="36"/>
      <c r="E173" s="36"/>
      <c r="F173" s="36"/>
      <c r="G173" s="36"/>
      <c r="H173" s="36"/>
      <c r="I173" s="36"/>
      <c r="J173" s="36"/>
      <c r="K173" s="74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">
      <c r="A174" s="25"/>
      <c r="B174" s="49"/>
      <c r="C174" s="36"/>
      <c r="D174" s="36"/>
      <c r="E174" s="36"/>
      <c r="F174" s="36"/>
      <c r="G174" s="36"/>
      <c r="H174" s="36"/>
      <c r="I174" s="36"/>
      <c r="J174" s="36"/>
      <c r="K174" s="74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">
      <c r="A175" s="25"/>
      <c r="B175" s="49"/>
      <c r="C175" s="36"/>
      <c r="D175" s="36"/>
      <c r="E175" s="36"/>
      <c r="F175" s="36"/>
      <c r="G175" s="36"/>
      <c r="H175" s="36"/>
      <c r="I175" s="36"/>
      <c r="J175" s="36"/>
      <c r="K175" s="74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2:16" ht="15">
      <c r="B176" s="64"/>
      <c r="C176" s="35"/>
      <c r="D176" s="35"/>
      <c r="E176" s="35"/>
      <c r="F176" s="35"/>
      <c r="G176" s="35"/>
      <c r="H176" s="35"/>
      <c r="I176" s="36"/>
      <c r="J176" s="36"/>
      <c r="K176" s="37"/>
      <c r="L176" s="15"/>
      <c r="M176" s="15"/>
      <c r="N176" s="15"/>
      <c r="O176" s="15"/>
      <c r="P176" s="15"/>
    </row>
    <row r="177" spans="2:16" ht="15">
      <c r="B177" s="63"/>
      <c r="C177" s="35"/>
      <c r="D177" s="35"/>
      <c r="E177" s="35"/>
      <c r="F177" s="35"/>
      <c r="G177" s="35"/>
      <c r="H177" s="35"/>
      <c r="I177" s="36"/>
      <c r="J177" s="36"/>
      <c r="K177" s="37"/>
      <c r="L177" s="15"/>
      <c r="M177" s="15"/>
      <c r="N177" s="15"/>
      <c r="O177" s="15"/>
      <c r="P177" s="15"/>
    </row>
    <row r="178" spans="2:16" ht="15">
      <c r="B178" s="63"/>
      <c r="C178" s="35"/>
      <c r="D178" s="35"/>
      <c r="E178" s="35"/>
      <c r="F178" s="35"/>
      <c r="G178" s="35"/>
      <c r="H178" s="35"/>
      <c r="I178" s="36"/>
      <c r="J178" s="36"/>
      <c r="K178" s="37"/>
      <c r="L178" s="15"/>
      <c r="M178" s="15"/>
      <c r="N178" s="15"/>
      <c r="O178" s="15"/>
      <c r="P178" s="15"/>
    </row>
    <row r="179" spans="2:16" ht="15">
      <c r="B179" s="21"/>
      <c r="C179" s="35"/>
      <c r="D179" s="35"/>
      <c r="E179" s="35"/>
      <c r="F179" s="35"/>
      <c r="G179" s="35"/>
      <c r="H179" s="35"/>
      <c r="I179" s="38"/>
      <c r="J179" s="38"/>
      <c r="K179" s="28"/>
      <c r="L179" s="15"/>
      <c r="M179" s="15"/>
      <c r="N179" s="15"/>
      <c r="O179" s="15"/>
      <c r="P179" s="15"/>
    </row>
    <row r="180" spans="2:16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2:16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2:16" ht="15">
      <c r="B182" s="15"/>
      <c r="C182" s="35"/>
      <c r="D182" s="35"/>
      <c r="E182" s="35"/>
      <c r="F182" s="35"/>
      <c r="G182" s="35"/>
      <c r="H182" s="35"/>
      <c r="I182" s="36"/>
      <c r="J182" s="36"/>
      <c r="K182" s="15"/>
      <c r="L182" s="15"/>
      <c r="M182" s="15"/>
      <c r="N182" s="15"/>
      <c r="O182" s="15"/>
      <c r="P182" s="15"/>
    </row>
    <row r="183" spans="2:16" ht="15">
      <c r="B183" s="15"/>
      <c r="C183" s="35"/>
      <c r="D183" s="35"/>
      <c r="E183" s="35"/>
      <c r="F183" s="35"/>
      <c r="G183" s="35"/>
      <c r="H183" s="35"/>
      <c r="I183" s="36"/>
      <c r="J183" s="36"/>
      <c r="K183" s="15"/>
      <c r="L183" s="15"/>
      <c r="M183" s="15"/>
      <c r="N183" s="15"/>
      <c r="O183" s="15"/>
      <c r="P183" s="15"/>
    </row>
    <row r="184" spans="2:16" ht="15">
      <c r="B184" s="15"/>
      <c r="C184" s="35"/>
      <c r="D184" s="35"/>
      <c r="E184" s="35"/>
      <c r="F184" s="35"/>
      <c r="G184" s="35"/>
      <c r="H184" s="35"/>
      <c r="I184" s="36"/>
      <c r="J184" s="36"/>
      <c r="K184" s="15"/>
      <c r="L184" s="15"/>
      <c r="M184" s="15"/>
      <c r="N184" s="15"/>
      <c r="O184" s="15"/>
      <c r="P184" s="15"/>
    </row>
    <row r="185" spans="2:16" ht="15">
      <c r="B185" s="15"/>
      <c r="C185" s="35"/>
      <c r="D185" s="35"/>
      <c r="E185" s="35"/>
      <c r="F185" s="35"/>
      <c r="G185" s="35"/>
      <c r="H185" s="35"/>
      <c r="I185" s="36"/>
      <c r="J185" s="36"/>
      <c r="K185" s="15"/>
      <c r="L185" s="15"/>
      <c r="M185" s="15"/>
      <c r="N185" s="15"/>
      <c r="O185" s="15"/>
      <c r="P185" s="15"/>
    </row>
    <row r="186" spans="2:16" ht="15">
      <c r="B186" s="15"/>
      <c r="C186" s="35"/>
      <c r="D186" s="35"/>
      <c r="E186" s="35"/>
      <c r="F186" s="35"/>
      <c r="G186" s="35"/>
      <c r="H186" s="35"/>
      <c r="I186" s="36"/>
      <c r="J186" s="36"/>
      <c r="K186" s="15"/>
      <c r="L186" s="15"/>
      <c r="M186" s="15"/>
      <c r="N186" s="15"/>
      <c r="O186" s="15"/>
      <c r="P186" s="15"/>
    </row>
    <row r="187" spans="2:16" ht="15">
      <c r="B187" s="15"/>
      <c r="C187" s="35"/>
      <c r="D187" s="35"/>
      <c r="E187" s="35"/>
      <c r="F187" s="35"/>
      <c r="G187" s="35"/>
      <c r="H187" s="35"/>
      <c r="I187" s="36"/>
      <c r="J187" s="36"/>
      <c r="K187" s="15"/>
      <c r="L187" s="15"/>
      <c r="M187" s="15"/>
      <c r="N187" s="15"/>
      <c r="O187" s="15"/>
      <c r="P187" s="15"/>
    </row>
    <row r="188" spans="2:16" ht="15">
      <c r="B188" s="15"/>
      <c r="C188" s="35"/>
      <c r="D188" s="35"/>
      <c r="E188" s="35"/>
      <c r="F188" s="35"/>
      <c r="G188" s="35"/>
      <c r="H188" s="35"/>
      <c r="I188" s="36"/>
      <c r="J188" s="36"/>
      <c r="K188" s="15"/>
      <c r="L188" s="15"/>
      <c r="M188" s="15"/>
      <c r="N188" s="15"/>
      <c r="O188" s="15"/>
      <c r="P188" s="15"/>
    </row>
    <row r="189" spans="2:16" ht="15">
      <c r="B189" s="15"/>
      <c r="C189" s="35"/>
      <c r="D189" s="35"/>
      <c r="E189" s="35"/>
      <c r="F189" s="35"/>
      <c r="G189" s="35"/>
      <c r="H189" s="35"/>
      <c r="I189" s="36"/>
      <c r="J189" s="36"/>
      <c r="K189" s="15"/>
      <c r="L189" s="15"/>
      <c r="M189" s="15"/>
      <c r="N189" s="15"/>
      <c r="O189" s="15"/>
      <c r="P189" s="15"/>
    </row>
    <row r="190" spans="2:16" ht="15">
      <c r="B190" s="15"/>
      <c r="C190" s="35"/>
      <c r="D190" s="35"/>
      <c r="E190" s="35"/>
      <c r="F190" s="35"/>
      <c r="G190" s="35"/>
      <c r="H190" s="35"/>
      <c r="I190" s="36"/>
      <c r="J190" s="36"/>
      <c r="K190" s="15"/>
      <c r="L190" s="15"/>
      <c r="M190" s="15"/>
      <c r="N190" s="15"/>
      <c r="O190" s="15"/>
      <c r="P190" s="15"/>
    </row>
    <row r="191" spans="2:16" ht="15">
      <c r="B191" s="15"/>
      <c r="C191" s="35"/>
      <c r="D191" s="35"/>
      <c r="E191" s="35"/>
      <c r="F191" s="35"/>
      <c r="G191" s="35"/>
      <c r="H191" s="35"/>
      <c r="I191" s="36"/>
      <c r="J191" s="36"/>
      <c r="K191" s="15"/>
      <c r="L191" s="15"/>
      <c r="M191" s="15"/>
      <c r="N191" s="15"/>
      <c r="O191" s="15"/>
      <c r="P191" s="15"/>
    </row>
    <row r="192" spans="2:16" ht="15">
      <c r="B192" s="15"/>
      <c r="C192" s="35"/>
      <c r="D192" s="35"/>
      <c r="E192" s="35"/>
      <c r="F192" s="35"/>
      <c r="G192" s="35"/>
      <c r="H192" s="35"/>
      <c r="I192" s="36"/>
      <c r="J192" s="36"/>
      <c r="K192" s="15"/>
      <c r="L192" s="15"/>
      <c r="M192" s="15"/>
      <c r="N192" s="15"/>
      <c r="O192" s="15"/>
      <c r="P192" s="15"/>
    </row>
    <row r="193" spans="2:16" ht="15">
      <c r="B193" s="15"/>
      <c r="C193" s="35"/>
      <c r="D193" s="35"/>
      <c r="E193" s="35"/>
      <c r="F193" s="35"/>
      <c r="G193" s="35"/>
      <c r="H193" s="35"/>
      <c r="I193" s="36"/>
      <c r="J193" s="36"/>
      <c r="K193" s="15"/>
      <c r="L193" s="15"/>
      <c r="M193" s="15"/>
      <c r="N193" s="15"/>
      <c r="O193" s="15"/>
      <c r="P193" s="15"/>
    </row>
    <row r="194" spans="2:16" ht="15">
      <c r="B194" s="15"/>
      <c r="C194" s="35"/>
      <c r="D194" s="35"/>
      <c r="E194" s="35"/>
      <c r="F194" s="35"/>
      <c r="G194" s="35"/>
      <c r="H194" s="35"/>
      <c r="I194" s="36"/>
      <c r="J194" s="36"/>
      <c r="K194" s="15"/>
      <c r="L194" s="15"/>
      <c r="M194" s="15"/>
      <c r="N194" s="15"/>
      <c r="O194" s="15"/>
      <c r="P194" s="15"/>
    </row>
    <row r="195" spans="2:16" ht="15">
      <c r="B195" s="15"/>
      <c r="C195" s="35"/>
      <c r="D195" s="35"/>
      <c r="E195" s="35"/>
      <c r="F195" s="35"/>
      <c r="G195" s="35"/>
      <c r="H195" s="35"/>
      <c r="I195" s="36"/>
      <c r="J195" s="36"/>
      <c r="K195" s="15"/>
      <c r="L195" s="15"/>
      <c r="M195" s="15"/>
      <c r="N195" s="15"/>
      <c r="O195" s="15"/>
      <c r="P195" s="15"/>
    </row>
    <row r="196" spans="2:16" ht="15">
      <c r="B196" s="15"/>
      <c r="C196" s="35"/>
      <c r="D196" s="35"/>
      <c r="E196" s="35"/>
      <c r="F196" s="35"/>
      <c r="G196" s="35"/>
      <c r="H196" s="35"/>
      <c r="I196" s="36"/>
      <c r="J196" s="36"/>
      <c r="K196" s="15"/>
      <c r="L196" s="15"/>
      <c r="M196" s="15"/>
      <c r="N196" s="15"/>
      <c r="O196" s="15"/>
      <c r="P196" s="15"/>
    </row>
    <row r="197" spans="2:16" ht="15">
      <c r="B197" s="15"/>
      <c r="C197" s="35"/>
      <c r="D197" s="35"/>
      <c r="E197" s="35"/>
      <c r="F197" s="35"/>
      <c r="G197" s="35"/>
      <c r="H197" s="35"/>
      <c r="I197" s="36"/>
      <c r="J197" s="36"/>
      <c r="K197" s="15"/>
      <c r="L197" s="15"/>
      <c r="M197" s="15"/>
      <c r="N197" s="15"/>
      <c r="O197" s="15"/>
      <c r="P197" s="15"/>
    </row>
    <row r="198" spans="2:16" ht="15">
      <c r="B198" s="15"/>
      <c r="C198" s="35"/>
      <c r="D198" s="35"/>
      <c r="E198" s="35"/>
      <c r="F198" s="35"/>
      <c r="G198" s="35"/>
      <c r="H198" s="35"/>
      <c r="I198" s="36"/>
      <c r="J198" s="36"/>
      <c r="K198" s="15"/>
      <c r="L198" s="15"/>
      <c r="M198" s="15"/>
      <c r="N198" s="15"/>
      <c r="O198" s="15"/>
      <c r="P198" s="15"/>
    </row>
    <row r="199" spans="2:16" ht="15">
      <c r="B199" s="15"/>
      <c r="C199" s="35"/>
      <c r="D199" s="35"/>
      <c r="E199" s="35"/>
      <c r="F199" s="35"/>
      <c r="G199" s="35"/>
      <c r="H199" s="35"/>
      <c r="I199" s="36"/>
      <c r="J199" s="36"/>
      <c r="K199" s="15"/>
      <c r="L199" s="15"/>
      <c r="M199" s="15"/>
      <c r="N199" s="15"/>
      <c r="O199" s="15"/>
      <c r="P199" s="15"/>
    </row>
    <row r="200" spans="2:16" ht="15">
      <c r="B200" s="15"/>
      <c r="C200" s="35"/>
      <c r="D200" s="35"/>
      <c r="E200" s="35"/>
      <c r="F200" s="35"/>
      <c r="G200" s="35"/>
      <c r="H200" s="35"/>
      <c r="I200" s="36"/>
      <c r="J200" s="36"/>
      <c r="K200" s="15"/>
      <c r="L200" s="15"/>
      <c r="M200" s="15"/>
      <c r="N200" s="15"/>
      <c r="O200" s="15"/>
      <c r="P200" s="15"/>
    </row>
    <row r="201" spans="2:16" ht="15">
      <c r="B201" s="15"/>
      <c r="C201" s="35"/>
      <c r="D201" s="35"/>
      <c r="E201" s="35"/>
      <c r="F201" s="35"/>
      <c r="G201" s="35"/>
      <c r="H201" s="35"/>
      <c r="I201" s="36"/>
      <c r="J201" s="36"/>
      <c r="K201" s="15"/>
      <c r="L201" s="15"/>
      <c r="M201" s="15"/>
      <c r="N201" s="15"/>
      <c r="O201" s="15"/>
      <c r="P201" s="15"/>
    </row>
    <row r="202" spans="2:16" ht="15">
      <c r="B202" s="15"/>
      <c r="C202" s="35"/>
      <c r="D202" s="35"/>
      <c r="E202" s="35"/>
      <c r="F202" s="35"/>
      <c r="G202" s="35"/>
      <c r="H202" s="35"/>
      <c r="I202" s="36"/>
      <c r="J202" s="36"/>
      <c r="K202" s="15"/>
      <c r="L202" s="15"/>
      <c r="M202" s="15"/>
      <c r="N202" s="15"/>
      <c r="O202" s="15"/>
      <c r="P202" s="15"/>
    </row>
    <row r="203" spans="2:16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2:24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2:24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2:24" ht="14.25">
      <c r="B206" s="15"/>
      <c r="C206" s="27"/>
      <c r="D206" s="61"/>
      <c r="E206" s="61"/>
      <c r="F206" s="61"/>
      <c r="G206" s="61"/>
      <c r="H206" s="61"/>
      <c r="I206" s="61"/>
      <c r="J206" s="71"/>
      <c r="K206" s="21"/>
      <c r="L206" s="61"/>
      <c r="M206" s="61"/>
      <c r="N206" s="61"/>
      <c r="O206" s="61"/>
      <c r="P206" s="43"/>
      <c r="Q206" s="80"/>
      <c r="R206" s="80"/>
      <c r="S206" s="80"/>
      <c r="T206" s="80"/>
      <c r="U206" s="80"/>
      <c r="V206" s="93"/>
      <c r="W206" s="90"/>
      <c r="X206" s="25"/>
    </row>
    <row r="207" spans="2:24" ht="15">
      <c r="B207" s="15"/>
      <c r="C207" s="27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6"/>
      <c r="Q207" s="36"/>
      <c r="R207" s="36"/>
      <c r="S207" s="36"/>
      <c r="T207" s="36"/>
      <c r="U207" s="36"/>
      <c r="V207" s="36"/>
      <c r="W207" s="36"/>
      <c r="X207" s="25"/>
    </row>
    <row r="208" spans="2:24" ht="15">
      <c r="B208" s="15"/>
      <c r="C208" s="62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6"/>
      <c r="Q208" s="36"/>
      <c r="R208" s="36"/>
      <c r="S208" s="36"/>
      <c r="T208" s="36"/>
      <c r="U208" s="36"/>
      <c r="V208" s="36"/>
      <c r="W208" s="36"/>
      <c r="X208" s="25"/>
    </row>
    <row r="209" spans="2:24" ht="15">
      <c r="B209" s="15"/>
      <c r="C209" s="62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6"/>
      <c r="Q209" s="36"/>
      <c r="R209" s="36"/>
      <c r="S209" s="36"/>
      <c r="T209" s="36"/>
      <c r="U209" s="36"/>
      <c r="V209" s="36"/>
      <c r="W209" s="36"/>
      <c r="X209" s="25"/>
    </row>
    <row r="210" spans="2:24" ht="15">
      <c r="B210" s="15"/>
      <c r="C210" s="63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6"/>
      <c r="Q210" s="36"/>
      <c r="R210" s="36"/>
      <c r="S210" s="36"/>
      <c r="T210" s="36"/>
      <c r="U210" s="36"/>
      <c r="V210" s="36"/>
      <c r="W210" s="36"/>
      <c r="X210" s="25"/>
    </row>
    <row r="211" spans="2:24" ht="15">
      <c r="B211" s="15"/>
      <c r="C211" s="62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6"/>
      <c r="Q211" s="36"/>
      <c r="R211" s="36"/>
      <c r="S211" s="36"/>
      <c r="T211" s="36"/>
      <c r="U211" s="36"/>
      <c r="V211" s="36"/>
      <c r="W211" s="36"/>
      <c r="X211" s="25"/>
    </row>
    <row r="212" spans="2:24" ht="15">
      <c r="B212" s="15"/>
      <c r="C212" s="62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6"/>
      <c r="Q212" s="36"/>
      <c r="R212" s="36"/>
      <c r="S212" s="36"/>
      <c r="T212" s="36"/>
      <c r="U212" s="36"/>
      <c r="V212" s="36"/>
      <c r="W212" s="36"/>
      <c r="X212" s="25"/>
    </row>
    <row r="213" spans="2:24" ht="15">
      <c r="B213" s="15"/>
      <c r="C213" s="62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6"/>
      <c r="Q213" s="36"/>
      <c r="R213" s="36"/>
      <c r="S213" s="36"/>
      <c r="T213" s="36"/>
      <c r="U213" s="36"/>
      <c r="V213" s="36"/>
      <c r="W213" s="36"/>
      <c r="X213" s="25"/>
    </row>
    <row r="214" spans="2:24" ht="15.75">
      <c r="B214" s="15"/>
      <c r="C214" s="62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5"/>
      <c r="P214" s="36"/>
      <c r="Q214" s="36"/>
      <c r="R214" s="36"/>
      <c r="S214" s="36"/>
      <c r="T214" s="36"/>
      <c r="U214" s="36"/>
      <c r="V214" s="36"/>
      <c r="W214" s="36"/>
      <c r="X214" s="25"/>
    </row>
    <row r="215" spans="2:24" ht="15.75">
      <c r="B215" s="15"/>
      <c r="C215" s="62"/>
      <c r="D215" s="39"/>
      <c r="E215" s="39"/>
      <c r="F215" s="39"/>
      <c r="G215" s="39"/>
      <c r="H215" s="39"/>
      <c r="I215" s="39"/>
      <c r="J215" s="39"/>
      <c r="K215" s="39"/>
      <c r="L215" s="35"/>
      <c r="M215" s="35"/>
      <c r="N215" s="35"/>
      <c r="O215" s="35"/>
      <c r="P215" s="36"/>
      <c r="Q215" s="36"/>
      <c r="R215" s="36"/>
      <c r="S215" s="36"/>
      <c r="T215" s="36"/>
      <c r="U215" s="36"/>
      <c r="V215" s="36"/>
      <c r="W215" s="36"/>
      <c r="X215" s="25"/>
    </row>
    <row r="216" spans="2:24" ht="15.75">
      <c r="B216" s="15"/>
      <c r="C216" s="62"/>
      <c r="D216" s="39"/>
      <c r="E216" s="39"/>
      <c r="F216" s="39"/>
      <c r="G216" s="39"/>
      <c r="H216" s="39"/>
      <c r="I216" s="39"/>
      <c r="J216" s="39"/>
      <c r="K216" s="39"/>
      <c r="L216" s="35"/>
      <c r="M216" s="35"/>
      <c r="N216" s="35"/>
      <c r="O216" s="35"/>
      <c r="P216" s="36"/>
      <c r="Q216" s="36"/>
      <c r="R216" s="36"/>
      <c r="S216" s="36"/>
      <c r="T216" s="36"/>
      <c r="U216" s="36"/>
      <c r="V216" s="36"/>
      <c r="W216" s="36"/>
      <c r="X216" s="25"/>
    </row>
    <row r="217" spans="2:24" ht="15">
      <c r="B217" s="15"/>
      <c r="C217" s="62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6"/>
      <c r="Q217" s="36"/>
      <c r="R217" s="36"/>
      <c r="S217" s="36"/>
      <c r="T217" s="36"/>
      <c r="U217" s="36"/>
      <c r="V217" s="36"/>
      <c r="W217" s="36"/>
      <c r="X217" s="25"/>
    </row>
    <row r="218" spans="2:24" ht="15">
      <c r="B218" s="15"/>
      <c r="C218" s="62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6"/>
      <c r="Q218" s="36"/>
      <c r="R218" s="36"/>
      <c r="S218" s="36"/>
      <c r="T218" s="36"/>
      <c r="U218" s="36"/>
      <c r="V218" s="36"/>
      <c r="W218" s="36"/>
      <c r="X218" s="25"/>
    </row>
    <row r="219" spans="2:24" ht="15">
      <c r="B219" s="15"/>
      <c r="C219" s="62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6"/>
      <c r="Q219" s="36"/>
      <c r="R219" s="36"/>
      <c r="S219" s="36"/>
      <c r="T219" s="36"/>
      <c r="U219" s="36"/>
      <c r="V219" s="36"/>
      <c r="W219" s="36"/>
      <c r="X219" s="25"/>
    </row>
    <row r="220" spans="2:24" ht="15">
      <c r="B220" s="15"/>
      <c r="C220" s="62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6"/>
      <c r="Q220" s="36"/>
      <c r="R220" s="36"/>
      <c r="S220" s="36"/>
      <c r="T220" s="36"/>
      <c r="U220" s="36"/>
      <c r="V220" s="36"/>
      <c r="W220" s="36"/>
      <c r="X220" s="25"/>
    </row>
    <row r="221" spans="2:24" ht="15">
      <c r="B221" s="15"/>
      <c r="C221" s="62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6"/>
      <c r="Q221" s="36"/>
      <c r="R221" s="36"/>
      <c r="S221" s="36"/>
      <c r="T221" s="36"/>
      <c r="U221" s="36"/>
      <c r="V221" s="36"/>
      <c r="W221" s="36"/>
      <c r="X221" s="25"/>
    </row>
    <row r="222" spans="2:24" ht="15">
      <c r="B222" s="15"/>
      <c r="C222" s="62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6"/>
      <c r="Q222" s="36"/>
      <c r="R222" s="36"/>
      <c r="S222" s="36"/>
      <c r="T222" s="36"/>
      <c r="U222" s="36"/>
      <c r="V222" s="36"/>
      <c r="W222" s="36"/>
      <c r="X222" s="25"/>
    </row>
    <row r="223" spans="2:24" ht="15">
      <c r="B223" s="15"/>
      <c r="C223" s="62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6"/>
      <c r="Q223" s="36"/>
      <c r="R223" s="36"/>
      <c r="S223" s="36"/>
      <c r="T223" s="36"/>
      <c r="U223" s="36"/>
      <c r="V223" s="36"/>
      <c r="W223" s="36"/>
      <c r="X223" s="25"/>
    </row>
    <row r="224" spans="2:24" ht="15.75">
      <c r="B224" s="15"/>
      <c r="C224" s="64"/>
      <c r="D224" s="39"/>
      <c r="E224" s="39"/>
      <c r="F224" s="39"/>
      <c r="G224" s="39"/>
      <c r="H224" s="39"/>
      <c r="I224" s="39"/>
      <c r="J224" s="39"/>
      <c r="K224" s="39"/>
      <c r="L224" s="35"/>
      <c r="M224" s="35"/>
      <c r="N224" s="35"/>
      <c r="O224" s="35"/>
      <c r="P224" s="36"/>
      <c r="Q224" s="36"/>
      <c r="R224" s="36"/>
      <c r="S224" s="36"/>
      <c r="T224" s="36"/>
      <c r="U224" s="36"/>
      <c r="V224" s="36"/>
      <c r="W224" s="36"/>
      <c r="X224" s="25"/>
    </row>
    <row r="225" spans="2:24" ht="15.75">
      <c r="B225" s="15"/>
      <c r="C225" s="49"/>
      <c r="D225" s="89"/>
      <c r="E225" s="89"/>
      <c r="F225" s="89"/>
      <c r="G225" s="89"/>
      <c r="H225" s="89"/>
      <c r="I225" s="89"/>
      <c r="J225" s="89"/>
      <c r="K225" s="89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25"/>
    </row>
    <row r="226" spans="2:24" ht="15.75">
      <c r="B226" s="15"/>
      <c r="C226" s="49"/>
      <c r="D226" s="89"/>
      <c r="E226" s="89"/>
      <c r="F226" s="89"/>
      <c r="G226" s="89"/>
      <c r="H226" s="89"/>
      <c r="I226" s="89"/>
      <c r="J226" s="89"/>
      <c r="K226" s="89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25"/>
    </row>
    <row r="227" spans="2:24" ht="15.75">
      <c r="B227" s="15"/>
      <c r="C227" s="82"/>
      <c r="D227" s="89"/>
      <c r="E227" s="89"/>
      <c r="F227" s="89"/>
      <c r="G227" s="89"/>
      <c r="H227" s="89"/>
      <c r="I227" s="89"/>
      <c r="J227" s="89"/>
      <c r="K227" s="89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25"/>
    </row>
    <row r="228" spans="3:24" ht="15.75">
      <c r="C228" s="90"/>
      <c r="D228" s="91"/>
      <c r="E228" s="92"/>
      <c r="F228" s="92"/>
      <c r="G228" s="92"/>
      <c r="H228" s="89"/>
      <c r="I228" s="89"/>
      <c r="J228" s="89"/>
      <c r="K228" s="89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94"/>
      <c r="W228" s="94"/>
      <c r="X228" s="25"/>
    </row>
    <row r="229" spans="3:24" ht="12.75"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3:24" ht="12.75"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3:24" ht="12.75"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</row>
  </sheetData>
  <sheetProtection/>
  <mergeCells count="18">
    <mergeCell ref="B9:B12"/>
    <mergeCell ref="I34:I36"/>
    <mergeCell ref="J34:J36"/>
    <mergeCell ref="I10:I12"/>
    <mergeCell ref="C10:C12"/>
    <mergeCell ref="G33:G36"/>
    <mergeCell ref="H33:J33"/>
    <mergeCell ref="H34:H36"/>
    <mergeCell ref="N37:P37"/>
    <mergeCell ref="C9:E9"/>
    <mergeCell ref="H9:J9"/>
    <mergeCell ref="D10:D12"/>
    <mergeCell ref="E10:E12"/>
    <mergeCell ref="B4:M4"/>
    <mergeCell ref="H10:H12"/>
    <mergeCell ref="J10:J12"/>
    <mergeCell ref="K10:K12"/>
    <mergeCell ref="G9:G12"/>
  </mergeCells>
  <printOptions/>
  <pageMargins left="0.32" right="0.17" top="0.7480314960629921" bottom="0.28" header="0" footer="0"/>
  <pageSetup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11.421875" defaultRowHeight="12.75"/>
  <cols>
    <col min="1" max="1" width="2.7109375" style="0" customWidth="1"/>
    <col min="2" max="2" width="6.421875" style="0" customWidth="1"/>
    <col min="3" max="3" width="16.7109375" style="0" customWidth="1"/>
    <col min="7" max="7" width="7.421875" style="0" customWidth="1"/>
    <col min="8" max="8" width="16.8515625" style="0" customWidth="1"/>
  </cols>
  <sheetData>
    <row r="1" ht="12.75">
      <c r="A1" s="311" t="s">
        <v>82</v>
      </c>
    </row>
    <row r="2" ht="12.75">
      <c r="A2" s="311" t="s">
        <v>83</v>
      </c>
    </row>
    <row r="3" ht="13.5" thickBot="1"/>
    <row r="4" spans="2:13" ht="16.5" thickBot="1">
      <c r="B4" s="347" t="s">
        <v>77</v>
      </c>
      <c r="C4" s="348"/>
      <c r="D4" s="348"/>
      <c r="E4" s="348"/>
      <c r="F4" s="348"/>
      <c r="G4" s="348"/>
      <c r="H4" s="348"/>
      <c r="I4" s="348"/>
      <c r="J4" s="348"/>
      <c r="K4" s="349"/>
      <c r="L4" s="71"/>
      <c r="M4" s="71"/>
    </row>
    <row r="6" spans="3:4" ht="15.75">
      <c r="C6" s="1" t="s">
        <v>28</v>
      </c>
      <c r="D6" s="140" t="s">
        <v>35</v>
      </c>
    </row>
    <row r="7" spans="2:4" ht="12.75">
      <c r="B7" s="1"/>
      <c r="C7" s="1"/>
      <c r="D7" s="1"/>
    </row>
    <row r="8" ht="13.5" thickBot="1"/>
    <row r="9" spans="3:11" ht="13.5" thickBot="1">
      <c r="C9" s="335" t="s">
        <v>2</v>
      </c>
      <c r="D9" s="341" t="s">
        <v>35</v>
      </c>
      <c r="E9" s="351"/>
      <c r="F9" s="352"/>
      <c r="H9" s="335" t="s">
        <v>2</v>
      </c>
      <c r="I9" s="341" t="s">
        <v>35</v>
      </c>
      <c r="J9" s="351"/>
      <c r="K9" s="352"/>
    </row>
    <row r="10" spans="3:11" ht="13.5" thickBot="1">
      <c r="C10" s="350"/>
      <c r="D10" s="255" t="s">
        <v>3</v>
      </c>
      <c r="E10" s="255" t="s">
        <v>4</v>
      </c>
      <c r="F10" s="256" t="s">
        <v>5</v>
      </c>
      <c r="H10" s="353"/>
      <c r="I10" s="248" t="s">
        <v>3</v>
      </c>
      <c r="J10" s="135" t="s">
        <v>4</v>
      </c>
      <c r="K10" s="135" t="s">
        <v>5</v>
      </c>
    </row>
    <row r="11" spans="2:11" ht="15">
      <c r="B11" s="3"/>
      <c r="C11" s="249" t="s">
        <v>6</v>
      </c>
      <c r="D11" s="261">
        <v>377</v>
      </c>
      <c r="E11" s="261">
        <v>371</v>
      </c>
      <c r="F11" s="160">
        <f aca="true" t="shared" si="0" ref="F11:F27">SUM(D11:E11)</f>
        <v>748</v>
      </c>
      <c r="G11" s="3"/>
      <c r="H11" s="249" t="s">
        <v>7</v>
      </c>
      <c r="I11" s="304">
        <f>SUM(D11:D12)</f>
        <v>736</v>
      </c>
      <c r="J11" s="244">
        <f>SUM(E11:E12)</f>
        <v>722</v>
      </c>
      <c r="K11" s="305">
        <f>SUM(I11:J11)</f>
        <v>1458</v>
      </c>
    </row>
    <row r="12" spans="2:11" ht="15">
      <c r="B12" s="3"/>
      <c r="C12" s="250" t="s">
        <v>8</v>
      </c>
      <c r="D12" s="261">
        <v>359</v>
      </c>
      <c r="E12" s="261">
        <v>351</v>
      </c>
      <c r="F12" s="160">
        <f t="shared" si="0"/>
        <v>710</v>
      </c>
      <c r="G12" s="3"/>
      <c r="H12" s="272" t="s">
        <v>9</v>
      </c>
      <c r="I12" s="306">
        <f>SUM(D13:D14)</f>
        <v>956</v>
      </c>
      <c r="J12" s="245">
        <f>SUM(E13:E14)</f>
        <v>895</v>
      </c>
      <c r="K12" s="160">
        <f>SUM(I12:J12)</f>
        <v>1851</v>
      </c>
    </row>
    <row r="13" spans="2:11" ht="15">
      <c r="B13" s="3"/>
      <c r="C13" s="249" t="s">
        <v>10</v>
      </c>
      <c r="D13" s="261">
        <v>469</v>
      </c>
      <c r="E13" s="261">
        <v>444</v>
      </c>
      <c r="F13" s="160">
        <f t="shared" si="0"/>
        <v>913</v>
      </c>
      <c r="G13" s="3"/>
      <c r="H13" s="272" t="s">
        <v>11</v>
      </c>
      <c r="I13" s="306">
        <f>SUM(D15:D23)</f>
        <v>3183</v>
      </c>
      <c r="J13" s="245">
        <f>SUM(E15:E23)</f>
        <v>3155</v>
      </c>
      <c r="K13" s="160">
        <f>SUM(I13:J13)</f>
        <v>6338</v>
      </c>
    </row>
    <row r="14" spans="2:11" ht="15.75" thickBot="1">
      <c r="B14" s="3"/>
      <c r="C14" s="249" t="s">
        <v>12</v>
      </c>
      <c r="D14" s="264">
        <v>487</v>
      </c>
      <c r="E14" s="264">
        <v>451</v>
      </c>
      <c r="F14" s="160">
        <f t="shared" si="0"/>
        <v>938</v>
      </c>
      <c r="G14" s="3"/>
      <c r="H14" s="272" t="s">
        <v>13</v>
      </c>
      <c r="I14" s="307">
        <f>SUM(D24:D27)</f>
        <v>675</v>
      </c>
      <c r="J14" s="257">
        <f>SUM(E24:E27)</f>
        <v>659</v>
      </c>
      <c r="K14" s="308">
        <f>SUM(I14:J14)</f>
        <v>1334</v>
      </c>
    </row>
    <row r="15" spans="2:11" ht="15.75" thickBot="1">
      <c r="B15" s="3"/>
      <c r="C15" s="249" t="s">
        <v>14</v>
      </c>
      <c r="D15" s="264">
        <v>460</v>
      </c>
      <c r="E15" s="264">
        <v>386</v>
      </c>
      <c r="F15" s="160">
        <f t="shared" si="0"/>
        <v>846</v>
      </c>
      <c r="G15" s="3"/>
      <c r="H15" s="270" t="s">
        <v>15</v>
      </c>
      <c r="I15" s="290">
        <f>SUM(I11:I14)</f>
        <v>5550</v>
      </c>
      <c r="J15" s="290">
        <f>SUM(J11:J14)</f>
        <v>5431</v>
      </c>
      <c r="K15" s="29">
        <f>SUM(I15:J15)</f>
        <v>10981</v>
      </c>
    </row>
    <row r="16" spans="2:11" ht="15">
      <c r="B16" s="3"/>
      <c r="C16" s="249" t="s">
        <v>16</v>
      </c>
      <c r="D16" s="264">
        <v>371</v>
      </c>
      <c r="E16" s="264">
        <v>344</v>
      </c>
      <c r="F16" s="160">
        <f t="shared" si="0"/>
        <v>715</v>
      </c>
      <c r="G16" s="3"/>
      <c r="H16" s="3"/>
      <c r="I16" s="3"/>
      <c r="J16" s="3"/>
      <c r="K16" s="3"/>
    </row>
    <row r="17" spans="2:16" ht="15">
      <c r="B17" s="3"/>
      <c r="C17" s="249" t="s">
        <v>17</v>
      </c>
      <c r="D17" s="264">
        <v>343</v>
      </c>
      <c r="E17" s="264">
        <v>366</v>
      </c>
      <c r="F17" s="160">
        <f t="shared" si="0"/>
        <v>709</v>
      </c>
      <c r="G17" s="3"/>
      <c r="H17" s="27"/>
      <c r="I17" s="27"/>
      <c r="J17" s="27"/>
      <c r="K17" s="9"/>
      <c r="L17" s="15"/>
      <c r="M17" s="15"/>
      <c r="N17" s="15"/>
      <c r="O17" s="15"/>
      <c r="P17" s="15"/>
    </row>
    <row r="18" spans="2:16" ht="15">
      <c r="B18" s="3"/>
      <c r="C18" s="249" t="s">
        <v>18</v>
      </c>
      <c r="D18" s="264">
        <v>394</v>
      </c>
      <c r="E18" s="264">
        <v>407</v>
      </c>
      <c r="F18" s="160">
        <f t="shared" si="0"/>
        <v>801</v>
      </c>
      <c r="G18" s="3"/>
      <c r="H18" s="252" t="s">
        <v>74</v>
      </c>
      <c r="I18" s="253">
        <v>1949</v>
      </c>
      <c r="J18" s="27"/>
      <c r="K18" s="9"/>
      <c r="L18" s="15"/>
      <c r="M18" s="27"/>
      <c r="N18" s="27"/>
      <c r="O18" s="9"/>
      <c r="P18" s="15"/>
    </row>
    <row r="19" spans="2:16" ht="15">
      <c r="B19" s="3"/>
      <c r="C19" s="249" t="s">
        <v>19</v>
      </c>
      <c r="D19" s="264">
        <v>381</v>
      </c>
      <c r="E19" s="264">
        <v>423</v>
      </c>
      <c r="F19" s="160">
        <f t="shared" si="0"/>
        <v>804</v>
      </c>
      <c r="G19" s="3"/>
      <c r="H19" s="252" t="s">
        <v>73</v>
      </c>
      <c r="I19" s="253">
        <v>1229</v>
      </c>
      <c r="J19" s="27"/>
      <c r="K19" s="9"/>
      <c r="L19" s="15"/>
      <c r="M19" s="27"/>
      <c r="N19" s="27"/>
      <c r="O19" s="9"/>
      <c r="P19" s="15"/>
    </row>
    <row r="20" spans="2:16" ht="15">
      <c r="B20" s="3"/>
      <c r="C20" s="249" t="s">
        <v>20</v>
      </c>
      <c r="D20" s="264">
        <v>386</v>
      </c>
      <c r="E20" s="264">
        <v>395</v>
      </c>
      <c r="F20" s="160">
        <f t="shared" si="0"/>
        <v>781</v>
      </c>
      <c r="G20" s="3"/>
      <c r="H20" s="27"/>
      <c r="I20" s="27"/>
      <c r="J20" s="27"/>
      <c r="K20" s="9"/>
      <c r="L20" s="15"/>
      <c r="M20" s="27"/>
      <c r="N20" s="27"/>
      <c r="O20" s="9"/>
      <c r="P20" s="15"/>
    </row>
    <row r="21" spans="2:16" ht="15">
      <c r="B21" s="3"/>
      <c r="C21" s="249" t="s">
        <v>21</v>
      </c>
      <c r="D21" s="264">
        <v>306</v>
      </c>
      <c r="E21" s="264">
        <v>346</v>
      </c>
      <c r="F21" s="160">
        <f t="shared" si="0"/>
        <v>652</v>
      </c>
      <c r="G21" s="3"/>
      <c r="H21" s="27"/>
      <c r="I21" s="27"/>
      <c r="J21" s="27"/>
      <c r="K21" s="9"/>
      <c r="L21" s="15"/>
      <c r="M21" s="27"/>
      <c r="N21" s="27"/>
      <c r="O21" s="9"/>
      <c r="P21" s="15"/>
    </row>
    <row r="22" spans="2:16" ht="15">
      <c r="B22" s="3"/>
      <c r="C22" s="249" t="s">
        <v>22</v>
      </c>
      <c r="D22" s="264">
        <v>300</v>
      </c>
      <c r="E22" s="264">
        <v>245</v>
      </c>
      <c r="F22" s="160">
        <f t="shared" si="0"/>
        <v>545</v>
      </c>
      <c r="G22" s="3"/>
      <c r="H22" s="27"/>
      <c r="I22" s="27"/>
      <c r="J22" s="27"/>
      <c r="K22" s="9"/>
      <c r="L22" s="15"/>
      <c r="M22" s="15"/>
      <c r="N22" s="15"/>
      <c r="O22" s="17"/>
      <c r="P22" s="15"/>
    </row>
    <row r="23" spans="2:16" ht="15">
      <c r="B23" s="3"/>
      <c r="C23" s="249" t="s">
        <v>23</v>
      </c>
      <c r="D23" s="264">
        <v>242</v>
      </c>
      <c r="E23" s="264">
        <v>243</v>
      </c>
      <c r="F23" s="160">
        <f t="shared" si="0"/>
        <v>485</v>
      </c>
      <c r="G23" s="3"/>
      <c r="H23" s="27"/>
      <c r="I23" s="27"/>
      <c r="J23" s="27"/>
      <c r="K23" s="9"/>
      <c r="L23" s="15"/>
      <c r="M23" s="15"/>
      <c r="N23" s="15"/>
      <c r="O23" s="15"/>
      <c r="P23" s="15"/>
    </row>
    <row r="24" spans="2:16" ht="15">
      <c r="B24" s="3"/>
      <c r="C24" s="249" t="s">
        <v>24</v>
      </c>
      <c r="D24" s="264">
        <v>206</v>
      </c>
      <c r="E24" s="264">
        <v>203</v>
      </c>
      <c r="F24" s="160">
        <f t="shared" si="0"/>
        <v>409</v>
      </c>
      <c r="G24" s="3"/>
      <c r="H24" s="9"/>
      <c r="I24" s="27"/>
      <c r="J24" s="27"/>
      <c r="K24" s="9"/>
      <c r="L24" s="15"/>
      <c r="M24" s="15"/>
      <c r="N24" s="15"/>
      <c r="O24" s="15"/>
      <c r="P24" s="15"/>
    </row>
    <row r="25" spans="2:16" ht="15">
      <c r="B25" s="3"/>
      <c r="C25" s="249" t="s">
        <v>25</v>
      </c>
      <c r="D25" s="264">
        <v>171</v>
      </c>
      <c r="E25" s="264">
        <v>157</v>
      </c>
      <c r="F25" s="160">
        <f t="shared" si="0"/>
        <v>328</v>
      </c>
      <c r="G25" s="3"/>
      <c r="H25" s="9"/>
      <c r="I25" s="27"/>
      <c r="J25" s="27"/>
      <c r="K25" s="9"/>
      <c r="L25" s="15"/>
      <c r="M25" s="15"/>
      <c r="N25" s="15"/>
      <c r="O25" s="15"/>
      <c r="P25" s="15"/>
    </row>
    <row r="26" spans="2:16" ht="15">
      <c r="B26" s="3"/>
      <c r="C26" s="249" t="s">
        <v>26</v>
      </c>
      <c r="D26" s="264">
        <v>132</v>
      </c>
      <c r="E26" s="264">
        <v>128</v>
      </c>
      <c r="F26" s="160">
        <f t="shared" si="0"/>
        <v>260</v>
      </c>
      <c r="G26" s="3"/>
      <c r="H26" s="9"/>
      <c r="I26" s="9"/>
      <c r="J26" s="27"/>
      <c r="K26" s="9"/>
      <c r="L26" s="15"/>
      <c r="M26" s="15"/>
      <c r="N26" s="15"/>
      <c r="O26" s="15"/>
      <c r="P26" s="15"/>
    </row>
    <row r="27" spans="2:11" ht="15.75" thickBot="1">
      <c r="B27" s="3"/>
      <c r="C27" s="249" t="s">
        <v>27</v>
      </c>
      <c r="D27" s="262">
        <v>166</v>
      </c>
      <c r="E27" s="262">
        <v>171</v>
      </c>
      <c r="F27" s="308">
        <f t="shared" si="0"/>
        <v>337</v>
      </c>
      <c r="G27" s="3"/>
      <c r="H27" s="9"/>
      <c r="I27" s="9"/>
      <c r="J27" s="27"/>
      <c r="K27" s="3"/>
    </row>
    <row r="28" spans="2:11" ht="15.75" thickBot="1">
      <c r="B28" s="3"/>
      <c r="C28" s="251" t="s">
        <v>15</v>
      </c>
      <c r="D28" s="29">
        <f>SUM(D11:D27)</f>
        <v>5550</v>
      </c>
      <c r="E28" s="29">
        <f>SUM(E11:E27)</f>
        <v>5431</v>
      </c>
      <c r="F28" s="29">
        <f>SUM(F11:F27)</f>
        <v>10981</v>
      </c>
      <c r="G28" s="3"/>
      <c r="H28" s="9"/>
      <c r="I28" s="9"/>
      <c r="J28" s="27"/>
      <c r="K28" s="3"/>
    </row>
    <row r="29" spans="8:10" ht="14.25">
      <c r="H29" s="27"/>
      <c r="I29" s="9"/>
      <c r="J29" s="15"/>
    </row>
    <row r="30" spans="3:10" ht="14.25">
      <c r="C30" s="15"/>
      <c r="D30" s="27"/>
      <c r="E30" s="27"/>
      <c r="F30" s="9"/>
      <c r="G30" s="15"/>
      <c r="H30" s="27"/>
      <c r="I30" s="9"/>
      <c r="J30" s="15"/>
    </row>
    <row r="31" spans="2:10" ht="14.25">
      <c r="B31" s="21"/>
      <c r="C31" s="21"/>
      <c r="D31" s="27"/>
      <c r="E31" s="27"/>
      <c r="F31" s="9"/>
      <c r="G31" s="21"/>
      <c r="H31" s="138"/>
      <c r="I31" s="17"/>
      <c r="J31" s="15"/>
    </row>
    <row r="32" spans="2:10" ht="14.25">
      <c r="B32" s="21"/>
      <c r="C32" s="21"/>
      <c r="D32" s="27"/>
      <c r="E32" s="27"/>
      <c r="F32" s="9"/>
      <c r="G32" s="21"/>
      <c r="H32" s="21"/>
      <c r="I32" s="15"/>
      <c r="J32" s="15"/>
    </row>
    <row r="33" spans="2:9" ht="14.25">
      <c r="B33" s="21"/>
      <c r="C33" s="21"/>
      <c r="D33" s="27"/>
      <c r="E33" s="27"/>
      <c r="F33" s="9"/>
      <c r="G33" s="21"/>
      <c r="H33" s="21"/>
      <c r="I33" s="15"/>
    </row>
    <row r="34" spans="2:9" ht="14.25">
      <c r="B34" s="21"/>
      <c r="C34" s="21"/>
      <c r="D34" s="27"/>
      <c r="E34" s="21"/>
      <c r="F34" s="9"/>
      <c r="G34" s="21"/>
      <c r="H34" s="21"/>
      <c r="I34" s="15"/>
    </row>
    <row r="35" spans="2:9" ht="14.25">
      <c r="B35" s="21"/>
      <c r="C35" s="21"/>
      <c r="D35" s="21"/>
      <c r="E35" s="21"/>
      <c r="F35" s="9"/>
      <c r="G35" s="21"/>
      <c r="H35" s="21"/>
      <c r="I35" s="15"/>
    </row>
    <row r="36" spans="2:9" ht="14.25">
      <c r="B36" s="21"/>
      <c r="C36" s="21"/>
      <c r="D36" s="21"/>
      <c r="E36" s="21"/>
      <c r="F36" s="9"/>
      <c r="G36" s="21"/>
      <c r="H36" s="21"/>
      <c r="I36" s="15"/>
    </row>
    <row r="37" spans="2:9" ht="14.25">
      <c r="B37" s="21"/>
      <c r="C37" s="21"/>
      <c r="D37" s="9"/>
      <c r="E37" s="21"/>
      <c r="F37" s="9"/>
      <c r="G37" s="21"/>
      <c r="H37" s="21"/>
      <c r="I37" s="15"/>
    </row>
    <row r="38" spans="2:9" ht="14.25">
      <c r="B38" s="21"/>
      <c r="C38" s="21"/>
      <c r="D38" s="9"/>
      <c r="E38" s="21"/>
      <c r="F38" s="9"/>
      <c r="G38" s="21"/>
      <c r="H38" s="21"/>
      <c r="I38" s="15"/>
    </row>
    <row r="39" spans="2:9" ht="14.25">
      <c r="B39" s="21"/>
      <c r="C39" s="21"/>
      <c r="D39" s="9"/>
      <c r="E39" s="54"/>
      <c r="F39" s="56"/>
      <c r="G39" s="54"/>
      <c r="H39" s="54"/>
      <c r="I39" s="15"/>
    </row>
    <row r="40" spans="2:9" ht="14.25">
      <c r="B40" s="21"/>
      <c r="C40" s="21"/>
      <c r="D40" s="9"/>
      <c r="E40" s="21"/>
      <c r="F40" s="9"/>
      <c r="G40" s="21"/>
      <c r="H40" s="21"/>
      <c r="I40" s="15"/>
    </row>
    <row r="41" spans="2:9" ht="14.25">
      <c r="B41" s="21"/>
      <c r="C41" s="21"/>
      <c r="D41" s="9"/>
      <c r="E41" s="21"/>
      <c r="F41" s="9"/>
      <c r="G41" s="21"/>
      <c r="H41" s="21"/>
      <c r="I41" s="15"/>
    </row>
    <row r="42" spans="2:9" ht="14.25">
      <c r="B42" s="21"/>
      <c r="C42" s="21"/>
      <c r="D42" s="9"/>
      <c r="E42" s="21"/>
      <c r="F42" s="9"/>
      <c r="G42" s="21"/>
      <c r="H42" s="21"/>
      <c r="I42" s="15"/>
    </row>
    <row r="43" spans="2:9" ht="14.25">
      <c r="B43" s="21"/>
      <c r="C43" s="21"/>
      <c r="D43" s="9"/>
      <c r="E43" s="21"/>
      <c r="F43" s="9"/>
      <c r="G43" s="21"/>
      <c r="H43" s="21"/>
      <c r="I43" s="15"/>
    </row>
    <row r="44" spans="2:9" ht="14.25">
      <c r="B44" s="21"/>
      <c r="C44" s="21"/>
      <c r="D44" s="9"/>
      <c r="E44" s="21"/>
      <c r="F44" s="9"/>
      <c r="G44" s="21"/>
      <c r="H44" s="21"/>
      <c r="I44" s="15"/>
    </row>
    <row r="45" spans="2:9" ht="15">
      <c r="B45" s="21"/>
      <c r="C45" s="21"/>
      <c r="D45" s="9"/>
      <c r="E45" s="54"/>
      <c r="F45" s="113"/>
      <c r="G45" s="54"/>
      <c r="H45" s="54"/>
      <c r="I45" s="15"/>
    </row>
    <row r="46" spans="2:9" ht="14.25">
      <c r="B46" s="21"/>
      <c r="C46" s="21"/>
      <c r="D46" s="9"/>
      <c r="E46" s="21"/>
      <c r="F46" s="138"/>
      <c r="G46" s="21"/>
      <c r="H46" s="21"/>
      <c r="I46" s="15"/>
    </row>
    <row r="47" spans="2:9" ht="14.25">
      <c r="B47" s="21"/>
      <c r="C47" s="21"/>
      <c r="D47" s="9"/>
      <c r="E47" s="21"/>
      <c r="F47" s="21"/>
      <c r="G47" s="21"/>
      <c r="H47" s="21"/>
      <c r="I47" s="15"/>
    </row>
    <row r="48" spans="2:9" ht="14.25">
      <c r="B48" s="21"/>
      <c r="C48" s="21"/>
      <c r="D48" s="9"/>
      <c r="E48" s="21"/>
      <c r="F48" s="21"/>
      <c r="G48" s="21"/>
      <c r="H48" s="21"/>
      <c r="I48" s="15"/>
    </row>
    <row r="49" spans="2:9" ht="12.75">
      <c r="B49" s="21"/>
      <c r="C49" s="21"/>
      <c r="D49" s="138"/>
      <c r="E49" s="21"/>
      <c r="F49" s="21"/>
      <c r="G49" s="21"/>
      <c r="H49" s="21"/>
      <c r="I49" s="15"/>
    </row>
    <row r="50" spans="2:9" ht="12.75">
      <c r="B50" s="21"/>
      <c r="C50" s="21"/>
      <c r="D50" s="21"/>
      <c r="E50" s="21"/>
      <c r="F50" s="21"/>
      <c r="G50" s="21"/>
      <c r="H50" s="21"/>
      <c r="I50" s="15"/>
    </row>
    <row r="51" spans="2:9" ht="12.75">
      <c r="B51" s="21"/>
      <c r="C51" s="21"/>
      <c r="D51" s="21"/>
      <c r="E51" s="54"/>
      <c r="F51" s="56"/>
      <c r="G51" s="54"/>
      <c r="H51" s="54"/>
      <c r="I51" s="15"/>
    </row>
    <row r="52" spans="2:9" ht="12.75">
      <c r="B52" s="21"/>
      <c r="C52" s="21"/>
      <c r="D52" s="21"/>
      <c r="E52" s="21"/>
      <c r="F52" s="21"/>
      <c r="G52" s="21"/>
      <c r="H52" s="21"/>
      <c r="I52" s="15"/>
    </row>
    <row r="53" spans="2:9" ht="12.75">
      <c r="B53" s="21"/>
      <c r="C53" s="21"/>
      <c r="D53" s="21"/>
      <c r="E53" s="21"/>
      <c r="F53" s="21"/>
      <c r="G53" s="21"/>
      <c r="H53" s="21"/>
      <c r="I53" s="15"/>
    </row>
    <row r="54" spans="2:9" ht="12.75">
      <c r="B54" s="21"/>
      <c r="C54" s="21"/>
      <c r="D54" s="21"/>
      <c r="E54" s="21"/>
      <c r="F54" s="21"/>
      <c r="G54" s="21"/>
      <c r="H54" s="21"/>
      <c r="I54" s="15"/>
    </row>
    <row r="55" spans="2:9" ht="12.75">
      <c r="B55" s="21"/>
      <c r="C55" s="21"/>
      <c r="D55" s="21"/>
      <c r="E55" s="21"/>
      <c r="F55" s="21"/>
      <c r="G55" s="21"/>
      <c r="H55" s="21"/>
      <c r="I55" s="15"/>
    </row>
    <row r="56" spans="2:9" ht="12.75">
      <c r="B56" s="21"/>
      <c r="C56" s="21"/>
      <c r="D56" s="21"/>
      <c r="E56" s="21"/>
      <c r="F56" s="21"/>
      <c r="G56" s="21"/>
      <c r="H56" s="21"/>
      <c r="I56" s="15"/>
    </row>
    <row r="57" spans="2:9" ht="12.75">
      <c r="B57" s="21"/>
      <c r="C57" s="21"/>
      <c r="D57" s="21"/>
      <c r="E57" s="21"/>
      <c r="F57" s="21"/>
      <c r="G57" s="21"/>
      <c r="H57" s="21"/>
      <c r="I57" s="15"/>
    </row>
    <row r="58" spans="2:9" ht="12.75">
      <c r="B58" s="21"/>
      <c r="C58" s="21"/>
      <c r="D58" s="21"/>
      <c r="E58" s="21"/>
      <c r="F58" s="21"/>
      <c r="G58" s="21"/>
      <c r="H58" s="21"/>
      <c r="I58" s="15"/>
    </row>
    <row r="59" spans="2:9" ht="12.75">
      <c r="B59" s="21"/>
      <c r="C59" s="21"/>
      <c r="D59" s="21"/>
      <c r="E59" s="21"/>
      <c r="F59" s="21"/>
      <c r="G59" s="21"/>
      <c r="H59" s="21"/>
      <c r="I59" s="15"/>
    </row>
    <row r="60" spans="2:9" ht="12.75">
      <c r="B60" s="21"/>
      <c r="C60" s="21"/>
      <c r="D60" s="21"/>
      <c r="E60" s="21"/>
      <c r="F60" s="21"/>
      <c r="G60" s="21"/>
      <c r="H60" s="21"/>
      <c r="I60" s="15"/>
    </row>
    <row r="61" spans="2:9" ht="12.75">
      <c r="B61" s="21"/>
      <c r="C61" s="21"/>
      <c r="D61" s="21"/>
      <c r="E61" s="21"/>
      <c r="F61" s="21"/>
      <c r="G61" s="21"/>
      <c r="H61" s="21"/>
      <c r="I61" s="15"/>
    </row>
    <row r="62" spans="2:9" ht="12.75">
      <c r="B62" s="21"/>
      <c r="C62" s="21"/>
      <c r="D62" s="21"/>
      <c r="E62" s="21"/>
      <c r="F62" s="21"/>
      <c r="G62" s="21"/>
      <c r="H62" s="21"/>
      <c r="I62" s="15"/>
    </row>
    <row r="63" spans="2:9" ht="12.75">
      <c r="B63" s="21"/>
      <c r="C63" s="21"/>
      <c r="D63" s="21"/>
      <c r="E63" s="21"/>
      <c r="F63" s="21"/>
      <c r="G63" s="21"/>
      <c r="H63" s="21"/>
      <c r="I63" s="15"/>
    </row>
    <row r="64" spans="2:9" ht="12.75">
      <c r="B64" s="21"/>
      <c r="C64" s="21"/>
      <c r="D64" s="21"/>
      <c r="E64" s="21"/>
      <c r="F64" s="21"/>
      <c r="G64" s="21"/>
      <c r="H64" s="21"/>
      <c r="I64" s="15"/>
    </row>
    <row r="65" spans="2:9" ht="12.75">
      <c r="B65" s="21"/>
      <c r="C65" s="21"/>
      <c r="D65" s="21"/>
      <c r="E65" s="21"/>
      <c r="F65" s="21"/>
      <c r="G65" s="21"/>
      <c r="H65" s="21"/>
      <c r="I65" s="15"/>
    </row>
    <row r="66" spans="2:9" ht="12.75">
      <c r="B66" s="21"/>
      <c r="C66" s="21"/>
      <c r="D66" s="21"/>
      <c r="E66" s="139"/>
      <c r="F66" s="139"/>
      <c r="G66" s="139"/>
      <c r="H66" s="139"/>
      <c r="I66" s="15"/>
    </row>
    <row r="67" spans="2:9" ht="12.75">
      <c r="B67" s="21"/>
      <c r="C67" s="21"/>
      <c r="D67" s="21"/>
      <c r="E67" s="21"/>
      <c r="F67" s="21"/>
      <c r="G67" s="21"/>
      <c r="H67" s="21"/>
      <c r="I67" s="15"/>
    </row>
    <row r="68" spans="2:9" ht="12.75">
      <c r="B68" s="15"/>
      <c r="C68" s="15"/>
      <c r="D68" s="15"/>
      <c r="E68" s="15"/>
      <c r="F68" s="15"/>
      <c r="G68" s="15"/>
      <c r="H68" s="15"/>
      <c r="I68" s="15"/>
    </row>
    <row r="69" spans="2:9" ht="12.75">
      <c r="B69" s="15"/>
      <c r="C69" s="15"/>
      <c r="D69" s="15"/>
      <c r="E69" s="15"/>
      <c r="F69" s="15"/>
      <c r="G69" s="15"/>
      <c r="H69" s="15"/>
      <c r="I69" s="15"/>
    </row>
    <row r="70" spans="2:9" ht="12.75">
      <c r="B70" s="15"/>
      <c r="C70" s="15"/>
      <c r="D70" s="15"/>
      <c r="E70" s="15"/>
      <c r="F70" s="15"/>
      <c r="G70" s="15"/>
      <c r="H70" s="15"/>
      <c r="I70" s="15"/>
    </row>
    <row r="71" spans="2:9" ht="12.75">
      <c r="B71" s="15"/>
      <c r="C71" s="15"/>
      <c r="D71" s="15"/>
      <c r="E71" s="15"/>
      <c r="F71" s="15"/>
      <c r="G71" s="15"/>
      <c r="H71" s="15"/>
      <c r="I71" s="15"/>
    </row>
    <row r="72" spans="2:9" ht="12.75">
      <c r="B72" s="15"/>
      <c r="C72" s="15"/>
      <c r="D72" s="15"/>
      <c r="E72" s="15"/>
      <c r="F72" s="15"/>
      <c r="G72" s="15"/>
      <c r="H72" s="15"/>
      <c r="I72" s="15"/>
    </row>
    <row r="73" spans="2:9" ht="12.75">
      <c r="B73" s="15"/>
      <c r="C73" s="15"/>
      <c r="D73" s="15"/>
      <c r="E73" s="15"/>
      <c r="F73" s="15"/>
      <c r="G73" s="15"/>
      <c r="H73" s="15"/>
      <c r="I73" s="15"/>
    </row>
  </sheetData>
  <sheetProtection/>
  <mergeCells count="5">
    <mergeCell ref="C9:C10"/>
    <mergeCell ref="D9:F9"/>
    <mergeCell ref="H9:H10"/>
    <mergeCell ref="I9:K9"/>
    <mergeCell ref="B4:K4"/>
  </mergeCells>
  <printOptions/>
  <pageMargins left="0.66" right="0.58" top="0.984251968503937" bottom="0.984251968503937" header="0" footer="0"/>
  <pageSetup horizontalDpi="300" verticalDpi="3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95"/>
  <sheetViews>
    <sheetView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11.421875" defaultRowHeight="12.75"/>
  <cols>
    <col min="1" max="1" width="2.00390625" style="0" customWidth="1"/>
    <col min="2" max="2" width="17.28125" style="0" customWidth="1"/>
    <col min="6" max="6" width="12.28125" style="0" bestFit="1" customWidth="1"/>
    <col min="8" max="8" width="12.28125" style="0" bestFit="1" customWidth="1"/>
    <col min="12" max="12" width="5.421875" style="0" customWidth="1"/>
    <col min="13" max="13" width="17.28125" style="0" customWidth="1"/>
    <col min="16" max="16" width="11.00390625" style="0" customWidth="1"/>
    <col min="17" max="17" width="4.421875" style="0" customWidth="1"/>
    <col min="18" max="18" width="16.28125" style="0" customWidth="1"/>
  </cols>
  <sheetData>
    <row r="1" ht="13.5" thickBot="1"/>
    <row r="2" spans="2:13" ht="16.5" thickBot="1">
      <c r="B2" s="347" t="s">
        <v>77</v>
      </c>
      <c r="C2" s="355"/>
      <c r="D2" s="355"/>
      <c r="E2" s="355"/>
      <c r="F2" s="355"/>
      <c r="G2" s="355"/>
      <c r="H2" s="355"/>
      <c r="I2" s="355"/>
      <c r="J2" s="356"/>
      <c r="K2" s="356"/>
      <c r="L2" s="356"/>
      <c r="M2" s="357"/>
    </row>
    <row r="4" spans="2:3" ht="15.75">
      <c r="B4" s="1" t="s">
        <v>28</v>
      </c>
      <c r="C4" s="140" t="s">
        <v>36</v>
      </c>
    </row>
    <row r="5" spans="7:11" ht="12.75" customHeight="1">
      <c r="G5" s="110"/>
      <c r="H5" s="111"/>
      <c r="K5" s="111"/>
    </row>
    <row r="6" ht="13.5" thickBot="1"/>
    <row r="7" spans="2:11" ht="13.5" thickBot="1">
      <c r="B7" s="397" t="s">
        <v>2</v>
      </c>
      <c r="C7" s="341" t="s">
        <v>46</v>
      </c>
      <c r="D7" s="351"/>
      <c r="E7" s="352"/>
      <c r="F7" s="405" t="s">
        <v>43</v>
      </c>
      <c r="G7" s="406"/>
      <c r="H7" s="407"/>
      <c r="I7" s="405" t="s">
        <v>44</v>
      </c>
      <c r="J7" s="406"/>
      <c r="K7" s="407"/>
    </row>
    <row r="8" spans="2:11" ht="13.5" thickBot="1">
      <c r="B8" s="398"/>
      <c r="C8" s="388" t="s">
        <v>3</v>
      </c>
      <c r="D8" s="402" t="s">
        <v>4</v>
      </c>
      <c r="E8" s="394" t="s">
        <v>5</v>
      </c>
      <c r="F8" s="399" t="s">
        <v>3</v>
      </c>
      <c r="G8" s="391" t="s">
        <v>34</v>
      </c>
      <c r="H8" s="385" t="s">
        <v>59</v>
      </c>
      <c r="I8" s="388" t="s">
        <v>3</v>
      </c>
      <c r="J8" s="391" t="s">
        <v>4</v>
      </c>
      <c r="K8" s="394" t="s">
        <v>33</v>
      </c>
    </row>
    <row r="9" spans="2:16" ht="13.5" thickBot="1">
      <c r="B9" s="398"/>
      <c r="C9" s="389"/>
      <c r="D9" s="403"/>
      <c r="E9" s="395"/>
      <c r="F9" s="400"/>
      <c r="G9" s="392"/>
      <c r="H9" s="386"/>
      <c r="I9" s="389"/>
      <c r="J9" s="392"/>
      <c r="K9" s="395"/>
      <c r="M9" s="335" t="s">
        <v>2</v>
      </c>
      <c r="N9" s="341" t="s">
        <v>45</v>
      </c>
      <c r="O9" s="351"/>
      <c r="P9" s="352"/>
    </row>
    <row r="10" spans="2:16" ht="13.5" thickBot="1">
      <c r="B10" s="354"/>
      <c r="C10" s="390"/>
      <c r="D10" s="404"/>
      <c r="E10" s="396"/>
      <c r="F10" s="401"/>
      <c r="G10" s="393"/>
      <c r="H10" s="387"/>
      <c r="I10" s="390"/>
      <c r="J10" s="393"/>
      <c r="K10" s="396"/>
      <c r="M10" s="353"/>
      <c r="N10" s="161" t="s">
        <v>3</v>
      </c>
      <c r="O10" s="141" t="s">
        <v>4</v>
      </c>
      <c r="P10" s="141" t="s">
        <v>5</v>
      </c>
    </row>
    <row r="11" spans="2:19" ht="15">
      <c r="B11" s="281" t="s">
        <v>71</v>
      </c>
      <c r="C11" s="238">
        <v>167</v>
      </c>
      <c r="D11" s="207">
        <v>142</v>
      </c>
      <c r="E11" s="239">
        <f aca="true" t="shared" si="0" ref="E11:E27">SUM(C11:D11)</f>
        <v>309</v>
      </c>
      <c r="F11" s="205">
        <f>ROUND(C11*42%,0)</f>
        <v>70</v>
      </c>
      <c r="G11" s="204">
        <f>ROUND(D11*42%,0)+0</f>
        <v>60</v>
      </c>
      <c r="H11" s="212">
        <f aca="true" t="shared" si="1" ref="H11:H28">SUM(F11:G11)</f>
        <v>130</v>
      </c>
      <c r="I11" s="204">
        <f>ROUND(C11*58%,0)</f>
        <v>97</v>
      </c>
      <c r="J11" s="204">
        <f>ROUND(D11*58%,0)</f>
        <v>82</v>
      </c>
      <c r="K11" s="212">
        <f aca="true" t="shared" si="2" ref="K11:K28">SUM(I11:J11)</f>
        <v>179</v>
      </c>
      <c r="M11" s="279" t="s">
        <v>7</v>
      </c>
      <c r="N11" s="178">
        <f>SUM(C11:C12)</f>
        <v>396</v>
      </c>
      <c r="O11" s="178">
        <f>SUM(D11:D12)</f>
        <v>340</v>
      </c>
      <c r="P11" s="179">
        <f>SUM(N11:O11)</f>
        <v>736</v>
      </c>
      <c r="R11" s="252" t="s">
        <v>74</v>
      </c>
      <c r="S11" s="253">
        <v>1701</v>
      </c>
    </row>
    <row r="12" spans="2:19" ht="15">
      <c r="B12" s="275" t="s">
        <v>8</v>
      </c>
      <c r="C12" s="240">
        <v>229</v>
      </c>
      <c r="D12" s="206">
        <v>198</v>
      </c>
      <c r="E12" s="241">
        <f t="shared" si="0"/>
        <v>427</v>
      </c>
      <c r="F12" s="205">
        <f aca="true" t="shared" si="3" ref="F12:F27">ROUND(C12*42%,0)</f>
        <v>96</v>
      </c>
      <c r="G12" s="204">
        <f aca="true" t="shared" si="4" ref="G12:G27">ROUND(D12*42%,0)</f>
        <v>83</v>
      </c>
      <c r="H12" s="212">
        <f t="shared" si="1"/>
        <v>179</v>
      </c>
      <c r="I12" s="204">
        <f aca="true" t="shared" si="5" ref="I12:J27">ROUND(C12*58%,0)</f>
        <v>133</v>
      </c>
      <c r="J12" s="204">
        <f t="shared" si="5"/>
        <v>115</v>
      </c>
      <c r="K12" s="212">
        <f t="shared" si="2"/>
        <v>248</v>
      </c>
      <c r="M12" s="279" t="s">
        <v>9</v>
      </c>
      <c r="N12" s="18">
        <f>SUM(C13:C14)</f>
        <v>646</v>
      </c>
      <c r="O12" s="18">
        <f>SUM(D13:D14)</f>
        <v>582</v>
      </c>
      <c r="P12" s="19">
        <f>SUM(N12:O12)</f>
        <v>1228</v>
      </c>
      <c r="R12" s="252" t="s">
        <v>73</v>
      </c>
      <c r="S12" s="253">
        <v>889</v>
      </c>
    </row>
    <row r="13" spans="2:16" ht="12.75">
      <c r="B13" s="276" t="s">
        <v>10</v>
      </c>
      <c r="C13" s="240">
        <v>305</v>
      </c>
      <c r="D13" s="206">
        <v>308</v>
      </c>
      <c r="E13" s="241">
        <f t="shared" si="0"/>
        <v>613</v>
      </c>
      <c r="F13" s="205">
        <f t="shared" si="3"/>
        <v>128</v>
      </c>
      <c r="G13" s="204">
        <f t="shared" si="4"/>
        <v>129</v>
      </c>
      <c r="H13" s="212">
        <f t="shared" si="1"/>
        <v>257</v>
      </c>
      <c r="I13" s="204">
        <f t="shared" si="5"/>
        <v>177</v>
      </c>
      <c r="J13" s="204">
        <f t="shared" si="5"/>
        <v>179</v>
      </c>
      <c r="K13" s="212">
        <f t="shared" si="2"/>
        <v>356</v>
      </c>
      <c r="M13" s="279" t="s">
        <v>11</v>
      </c>
      <c r="N13" s="18">
        <f>SUM(C15:C23)</f>
        <v>2808</v>
      </c>
      <c r="O13" s="18">
        <f>SUM(D15:D23)</f>
        <v>2283</v>
      </c>
      <c r="P13" s="19">
        <f>SUM(N13:O13)</f>
        <v>5091</v>
      </c>
    </row>
    <row r="14" spans="2:16" ht="13.5" thickBot="1">
      <c r="B14" s="276" t="s">
        <v>12</v>
      </c>
      <c r="C14" s="242">
        <v>341</v>
      </c>
      <c r="D14" s="236">
        <v>274</v>
      </c>
      <c r="E14" s="241">
        <f t="shared" si="0"/>
        <v>615</v>
      </c>
      <c r="F14" s="205">
        <f t="shared" si="3"/>
        <v>143</v>
      </c>
      <c r="G14" s="204">
        <f t="shared" si="4"/>
        <v>115</v>
      </c>
      <c r="H14" s="212">
        <f t="shared" si="1"/>
        <v>258</v>
      </c>
      <c r="I14" s="204">
        <f t="shared" si="5"/>
        <v>198</v>
      </c>
      <c r="J14" s="204">
        <f t="shared" si="5"/>
        <v>159</v>
      </c>
      <c r="K14" s="212">
        <f t="shared" si="2"/>
        <v>357</v>
      </c>
      <c r="M14" s="279" t="s">
        <v>13</v>
      </c>
      <c r="N14" s="18">
        <f>SUM(C24:C27)</f>
        <v>597</v>
      </c>
      <c r="O14" s="18">
        <f>SUM(D24:D27)</f>
        <v>461</v>
      </c>
      <c r="P14" s="19">
        <f>SUM(N14:O14)</f>
        <v>1058</v>
      </c>
    </row>
    <row r="15" spans="2:16" s="102" customFormat="1" ht="13.5" thickBot="1">
      <c r="B15" s="276" t="s">
        <v>14</v>
      </c>
      <c r="C15" s="242">
        <v>399</v>
      </c>
      <c r="D15" s="236">
        <v>264</v>
      </c>
      <c r="E15" s="241">
        <f t="shared" si="0"/>
        <v>663</v>
      </c>
      <c r="F15" s="205">
        <f t="shared" si="3"/>
        <v>168</v>
      </c>
      <c r="G15" s="204">
        <f t="shared" si="4"/>
        <v>111</v>
      </c>
      <c r="H15" s="212">
        <f t="shared" si="1"/>
        <v>279</v>
      </c>
      <c r="I15" s="204">
        <f t="shared" si="5"/>
        <v>231</v>
      </c>
      <c r="J15" s="204">
        <f t="shared" si="5"/>
        <v>153</v>
      </c>
      <c r="K15" s="212">
        <f t="shared" si="2"/>
        <v>384</v>
      </c>
      <c r="M15" s="280" t="s">
        <v>15</v>
      </c>
      <c r="N15" s="12">
        <f>SUM(N11:N14)</f>
        <v>4447</v>
      </c>
      <c r="O15" s="12">
        <f>SUM(O11:O14)</f>
        <v>3666</v>
      </c>
      <c r="P15" s="13">
        <f>SUM(N15:O15)</f>
        <v>8113</v>
      </c>
    </row>
    <row r="16" spans="2:16" s="102" customFormat="1" ht="12.75">
      <c r="B16" s="276" t="s">
        <v>16</v>
      </c>
      <c r="C16" s="242">
        <v>327</v>
      </c>
      <c r="D16" s="236">
        <v>261</v>
      </c>
      <c r="E16" s="241">
        <f t="shared" si="0"/>
        <v>588</v>
      </c>
      <c r="F16" s="205">
        <f t="shared" si="3"/>
        <v>137</v>
      </c>
      <c r="G16" s="204">
        <f t="shared" si="4"/>
        <v>110</v>
      </c>
      <c r="H16" s="212">
        <f t="shared" si="1"/>
        <v>247</v>
      </c>
      <c r="I16" s="204">
        <f t="shared" si="5"/>
        <v>190</v>
      </c>
      <c r="J16" s="204">
        <f t="shared" si="5"/>
        <v>151</v>
      </c>
      <c r="K16" s="212">
        <f t="shared" si="2"/>
        <v>341</v>
      </c>
      <c r="M16" s="2"/>
      <c r="N16" s="2"/>
      <c r="O16" s="2"/>
      <c r="P16" s="2"/>
    </row>
    <row r="17" spans="2:16" s="102" customFormat="1" ht="13.5" thickBot="1">
      <c r="B17" s="276" t="s">
        <v>17</v>
      </c>
      <c r="C17" s="242">
        <v>324</v>
      </c>
      <c r="D17" s="236">
        <v>292</v>
      </c>
      <c r="E17" s="241">
        <f t="shared" si="0"/>
        <v>616</v>
      </c>
      <c r="F17" s="205">
        <f t="shared" si="3"/>
        <v>136</v>
      </c>
      <c r="G17" s="204">
        <f t="shared" si="4"/>
        <v>123</v>
      </c>
      <c r="H17" s="212">
        <f t="shared" si="1"/>
        <v>259</v>
      </c>
      <c r="I17" s="204">
        <f t="shared" si="5"/>
        <v>188</v>
      </c>
      <c r="J17" s="204">
        <f t="shared" si="5"/>
        <v>169</v>
      </c>
      <c r="K17" s="212">
        <f t="shared" si="2"/>
        <v>357</v>
      </c>
      <c r="M17" s="2"/>
      <c r="N17" s="2"/>
      <c r="O17" s="2"/>
      <c r="P17" s="2"/>
    </row>
    <row r="18" spans="2:16" s="102" customFormat="1" ht="13.5" thickBot="1">
      <c r="B18" s="276" t="s">
        <v>18</v>
      </c>
      <c r="C18" s="242">
        <v>348</v>
      </c>
      <c r="D18" s="236">
        <v>302</v>
      </c>
      <c r="E18" s="241">
        <f t="shared" si="0"/>
        <v>650</v>
      </c>
      <c r="F18" s="205">
        <f t="shared" si="3"/>
        <v>146</v>
      </c>
      <c r="G18" s="204">
        <f t="shared" si="4"/>
        <v>127</v>
      </c>
      <c r="H18" s="212">
        <f t="shared" si="1"/>
        <v>273</v>
      </c>
      <c r="I18" s="204">
        <f t="shared" si="5"/>
        <v>202</v>
      </c>
      <c r="J18" s="204">
        <f t="shared" si="5"/>
        <v>175</v>
      </c>
      <c r="K18" s="212">
        <f t="shared" si="2"/>
        <v>377</v>
      </c>
      <c r="M18" s="289" t="s">
        <v>2</v>
      </c>
      <c r="N18" s="176"/>
      <c r="O18" s="176" t="s">
        <v>40</v>
      </c>
      <c r="P18" s="177"/>
    </row>
    <row r="19" spans="2:16" s="102" customFormat="1" ht="13.5" thickBot="1">
      <c r="B19" s="276" t="s">
        <v>19</v>
      </c>
      <c r="C19" s="242">
        <v>303</v>
      </c>
      <c r="D19" s="236">
        <v>275</v>
      </c>
      <c r="E19" s="241">
        <f t="shared" si="0"/>
        <v>578</v>
      </c>
      <c r="F19" s="205">
        <f t="shared" si="3"/>
        <v>127</v>
      </c>
      <c r="G19" s="204">
        <f t="shared" si="4"/>
        <v>116</v>
      </c>
      <c r="H19" s="212">
        <f t="shared" si="1"/>
        <v>243</v>
      </c>
      <c r="I19" s="204">
        <f t="shared" si="5"/>
        <v>176</v>
      </c>
      <c r="J19" s="204">
        <f t="shared" si="5"/>
        <v>160</v>
      </c>
      <c r="K19" s="212">
        <f t="shared" si="2"/>
        <v>336</v>
      </c>
      <c r="M19" s="284"/>
      <c r="N19" s="180" t="s">
        <v>3</v>
      </c>
      <c r="O19" s="181" t="s">
        <v>4</v>
      </c>
      <c r="P19" s="181" t="s">
        <v>5</v>
      </c>
    </row>
    <row r="20" spans="2:19" s="102" customFormat="1" ht="15">
      <c r="B20" s="276" t="s">
        <v>20</v>
      </c>
      <c r="C20" s="242">
        <v>333</v>
      </c>
      <c r="D20" s="236">
        <v>281</v>
      </c>
      <c r="E20" s="241">
        <f t="shared" si="0"/>
        <v>614</v>
      </c>
      <c r="F20" s="205">
        <f t="shared" si="3"/>
        <v>140</v>
      </c>
      <c r="G20" s="204">
        <f t="shared" si="4"/>
        <v>118</v>
      </c>
      <c r="H20" s="212">
        <f t="shared" si="1"/>
        <v>258</v>
      </c>
      <c r="I20" s="204">
        <f t="shared" si="5"/>
        <v>193</v>
      </c>
      <c r="J20" s="204">
        <f t="shared" si="5"/>
        <v>163</v>
      </c>
      <c r="K20" s="212">
        <f t="shared" si="2"/>
        <v>356</v>
      </c>
      <c r="M20" s="279" t="s">
        <v>7</v>
      </c>
      <c r="N20" s="196">
        <f>SUM(F11:F12)</f>
        <v>166</v>
      </c>
      <c r="O20" s="196">
        <f>SUM(G11:G12)</f>
        <v>143</v>
      </c>
      <c r="P20" s="197">
        <f>SUM(H11:H12)</f>
        <v>309</v>
      </c>
      <c r="R20" s="252" t="s">
        <v>74</v>
      </c>
      <c r="S20" s="253">
        <v>714</v>
      </c>
    </row>
    <row r="21" spans="2:19" s="102" customFormat="1" ht="15">
      <c r="B21" s="276" t="s">
        <v>21</v>
      </c>
      <c r="C21" s="242">
        <v>303</v>
      </c>
      <c r="D21" s="236">
        <v>219</v>
      </c>
      <c r="E21" s="241">
        <f t="shared" si="0"/>
        <v>522</v>
      </c>
      <c r="F21" s="205">
        <f t="shared" si="3"/>
        <v>127</v>
      </c>
      <c r="G21" s="204">
        <f t="shared" si="4"/>
        <v>92</v>
      </c>
      <c r="H21" s="212">
        <f t="shared" si="1"/>
        <v>219</v>
      </c>
      <c r="I21" s="204">
        <f t="shared" si="5"/>
        <v>176</v>
      </c>
      <c r="J21" s="204">
        <f t="shared" si="5"/>
        <v>127</v>
      </c>
      <c r="K21" s="212">
        <f t="shared" si="2"/>
        <v>303</v>
      </c>
      <c r="M21" s="285" t="s">
        <v>9</v>
      </c>
      <c r="N21" s="198">
        <f>SUM(F13:F14)</f>
        <v>271</v>
      </c>
      <c r="O21" s="198">
        <f>SUM(G13:G14)</f>
        <v>244</v>
      </c>
      <c r="P21" s="199">
        <f>SUM(H13:H14)</f>
        <v>515</v>
      </c>
      <c r="R21" s="252" t="s">
        <v>73</v>
      </c>
      <c r="S21" s="253">
        <v>373</v>
      </c>
    </row>
    <row r="22" spans="2:16" s="102" customFormat="1" ht="12.75">
      <c r="B22" s="276" t="s">
        <v>22</v>
      </c>
      <c r="C22" s="242">
        <v>252</v>
      </c>
      <c r="D22" s="236">
        <v>205</v>
      </c>
      <c r="E22" s="241">
        <f t="shared" si="0"/>
        <v>457</v>
      </c>
      <c r="F22" s="205">
        <f t="shared" si="3"/>
        <v>106</v>
      </c>
      <c r="G22" s="204">
        <f t="shared" si="4"/>
        <v>86</v>
      </c>
      <c r="H22" s="212">
        <f t="shared" si="1"/>
        <v>192</v>
      </c>
      <c r="I22" s="204">
        <f t="shared" si="5"/>
        <v>146</v>
      </c>
      <c r="J22" s="204">
        <f t="shared" si="5"/>
        <v>119</v>
      </c>
      <c r="K22" s="212">
        <f t="shared" si="2"/>
        <v>265</v>
      </c>
      <c r="M22" s="285" t="s">
        <v>11</v>
      </c>
      <c r="N22" s="198">
        <f>SUM(F15:F23)</f>
        <v>1179</v>
      </c>
      <c r="O22" s="198">
        <f>SUM(G15:G23)</f>
        <v>960</v>
      </c>
      <c r="P22" s="199">
        <f>SUM(H15:H23)</f>
        <v>2139</v>
      </c>
    </row>
    <row r="23" spans="2:16" s="102" customFormat="1" ht="13.5" thickBot="1">
      <c r="B23" s="276" t="s">
        <v>23</v>
      </c>
      <c r="C23" s="242">
        <v>219</v>
      </c>
      <c r="D23" s="236">
        <v>184</v>
      </c>
      <c r="E23" s="241">
        <f t="shared" si="0"/>
        <v>403</v>
      </c>
      <c r="F23" s="205">
        <f t="shared" si="3"/>
        <v>92</v>
      </c>
      <c r="G23" s="204">
        <f t="shared" si="4"/>
        <v>77</v>
      </c>
      <c r="H23" s="212">
        <f t="shared" si="1"/>
        <v>169</v>
      </c>
      <c r="I23" s="204">
        <f t="shared" si="5"/>
        <v>127</v>
      </c>
      <c r="J23" s="204">
        <f t="shared" si="5"/>
        <v>107</v>
      </c>
      <c r="K23" s="212">
        <f t="shared" si="2"/>
        <v>234</v>
      </c>
      <c r="M23" s="285" t="s">
        <v>13</v>
      </c>
      <c r="N23" s="200">
        <f>SUM(F24:F27)</f>
        <v>252</v>
      </c>
      <c r="O23" s="200">
        <f>SUM(G24:G27)</f>
        <v>194</v>
      </c>
      <c r="P23" s="201">
        <f>SUM(H24:H27)</f>
        <v>446</v>
      </c>
    </row>
    <row r="24" spans="2:16" ht="13.5" thickBot="1">
      <c r="B24" s="276" t="s">
        <v>24</v>
      </c>
      <c r="C24" s="242">
        <v>168</v>
      </c>
      <c r="D24" s="236">
        <v>128</v>
      </c>
      <c r="E24" s="241">
        <f t="shared" si="0"/>
        <v>296</v>
      </c>
      <c r="F24" s="205">
        <f t="shared" si="3"/>
        <v>71</v>
      </c>
      <c r="G24" s="204">
        <f t="shared" si="4"/>
        <v>54</v>
      </c>
      <c r="H24" s="212">
        <f t="shared" si="1"/>
        <v>125</v>
      </c>
      <c r="I24" s="204">
        <f t="shared" si="5"/>
        <v>97</v>
      </c>
      <c r="J24" s="204">
        <f t="shared" si="5"/>
        <v>74</v>
      </c>
      <c r="K24" s="212">
        <f t="shared" si="2"/>
        <v>171</v>
      </c>
      <c r="M24" s="286" t="s">
        <v>15</v>
      </c>
      <c r="N24" s="202">
        <f>SUM(N20:N23)</f>
        <v>1868</v>
      </c>
      <c r="O24" s="202">
        <f>SUM(O20:O23)</f>
        <v>1541</v>
      </c>
      <c r="P24" s="203">
        <f>SUM(P20:P23)</f>
        <v>3409</v>
      </c>
    </row>
    <row r="25" spans="2:11" ht="12.75">
      <c r="B25" s="276" t="s">
        <v>25</v>
      </c>
      <c r="C25" s="242">
        <v>149</v>
      </c>
      <c r="D25" s="236">
        <v>119</v>
      </c>
      <c r="E25" s="241">
        <f t="shared" si="0"/>
        <v>268</v>
      </c>
      <c r="F25" s="205">
        <f t="shared" si="3"/>
        <v>63</v>
      </c>
      <c r="G25" s="204">
        <f t="shared" si="4"/>
        <v>50</v>
      </c>
      <c r="H25" s="212">
        <f t="shared" si="1"/>
        <v>113</v>
      </c>
      <c r="I25" s="204">
        <f t="shared" si="5"/>
        <v>86</v>
      </c>
      <c r="J25" s="204">
        <f t="shared" si="5"/>
        <v>69</v>
      </c>
      <c r="K25" s="212">
        <f t="shared" si="2"/>
        <v>155</v>
      </c>
    </row>
    <row r="26" spans="2:16" ht="13.5" thickBot="1">
      <c r="B26" s="276" t="s">
        <v>26</v>
      </c>
      <c r="C26" s="242">
        <v>121</v>
      </c>
      <c r="D26" s="236">
        <v>83</v>
      </c>
      <c r="E26" s="241">
        <f t="shared" si="0"/>
        <v>204</v>
      </c>
      <c r="F26" s="205">
        <f t="shared" si="3"/>
        <v>51</v>
      </c>
      <c r="G26" s="204">
        <f t="shared" si="4"/>
        <v>35</v>
      </c>
      <c r="H26" s="212">
        <f t="shared" si="1"/>
        <v>86</v>
      </c>
      <c r="I26" s="204">
        <f t="shared" si="5"/>
        <v>70</v>
      </c>
      <c r="J26" s="204">
        <f t="shared" si="5"/>
        <v>48</v>
      </c>
      <c r="K26" s="212">
        <f t="shared" si="2"/>
        <v>118</v>
      </c>
      <c r="M26" s="103"/>
      <c r="N26" s="102"/>
      <c r="O26" s="102"/>
      <c r="P26" s="102"/>
    </row>
    <row r="27" spans="2:16" ht="13.5" thickBot="1">
      <c r="B27" s="282" t="s">
        <v>27</v>
      </c>
      <c r="C27" s="240">
        <v>159</v>
      </c>
      <c r="D27" s="206">
        <v>131</v>
      </c>
      <c r="E27" s="243">
        <f t="shared" si="0"/>
        <v>290</v>
      </c>
      <c r="F27" s="205">
        <f t="shared" si="3"/>
        <v>67</v>
      </c>
      <c r="G27" s="204">
        <f t="shared" si="4"/>
        <v>55</v>
      </c>
      <c r="H27" s="213">
        <f t="shared" si="1"/>
        <v>122</v>
      </c>
      <c r="I27" s="204">
        <f t="shared" si="5"/>
        <v>92</v>
      </c>
      <c r="J27" s="204">
        <f t="shared" si="5"/>
        <v>76</v>
      </c>
      <c r="K27" s="213">
        <f t="shared" si="2"/>
        <v>168</v>
      </c>
      <c r="M27" s="277" t="s">
        <v>2</v>
      </c>
      <c r="N27" s="170"/>
      <c r="O27" s="170" t="s">
        <v>41</v>
      </c>
      <c r="P27" s="171"/>
    </row>
    <row r="28" spans="2:16" ht="13.5" thickBot="1">
      <c r="B28" s="283" t="s">
        <v>15</v>
      </c>
      <c r="C28" s="144">
        <f>SUM(C11:C27)</f>
        <v>4447</v>
      </c>
      <c r="D28" s="144">
        <f>SUM(D11:D27)</f>
        <v>3666</v>
      </c>
      <c r="E28" s="13">
        <f>SUM(E11:E27)</f>
        <v>8113</v>
      </c>
      <c r="F28" s="237">
        <f>SUM(F11:F27)</f>
        <v>1868</v>
      </c>
      <c r="G28" s="208">
        <f>SUM(G11:G27)</f>
        <v>1541</v>
      </c>
      <c r="H28" s="209">
        <f t="shared" si="1"/>
        <v>3409</v>
      </c>
      <c r="I28" s="208">
        <f>SUM(I11:I27)</f>
        <v>2579</v>
      </c>
      <c r="J28" s="208">
        <f>SUM(J11:J27)</f>
        <v>2126</v>
      </c>
      <c r="K28" s="209">
        <f t="shared" si="2"/>
        <v>4705</v>
      </c>
      <c r="M28" s="278"/>
      <c r="N28" s="161" t="s">
        <v>3</v>
      </c>
      <c r="O28" s="141" t="s">
        <v>4</v>
      </c>
      <c r="P28" s="162" t="s">
        <v>5</v>
      </c>
    </row>
    <row r="29" spans="7:19" ht="15">
      <c r="G29" s="14"/>
      <c r="H29" s="172">
        <v>0.42</v>
      </c>
      <c r="J29" s="14"/>
      <c r="K29" s="172">
        <v>0.58</v>
      </c>
      <c r="M29" s="279" t="s">
        <v>7</v>
      </c>
      <c r="N29" s="196">
        <f>SUM(I11:I12)</f>
        <v>230</v>
      </c>
      <c r="O29" s="196">
        <f>SUM(J11:J12)</f>
        <v>197</v>
      </c>
      <c r="P29" s="197">
        <f>SUM(K11:K12)</f>
        <v>427</v>
      </c>
      <c r="R29" s="252" t="s">
        <v>74</v>
      </c>
      <c r="S29" s="253">
        <v>987</v>
      </c>
    </row>
    <row r="30" spans="3:19" ht="15">
      <c r="C30" s="20"/>
      <c r="D30" s="20"/>
      <c r="E30" s="15"/>
      <c r="F30" s="22"/>
      <c r="G30" s="22"/>
      <c r="H30" s="17"/>
      <c r="I30" s="23"/>
      <c r="J30" s="23"/>
      <c r="K30" s="97"/>
      <c r="L30" s="15"/>
      <c r="M30" s="279" t="s">
        <v>9</v>
      </c>
      <c r="N30" s="198">
        <f>SUM(I13:I14)</f>
        <v>375</v>
      </c>
      <c r="O30" s="198">
        <f>SUM(J13:J14)</f>
        <v>338</v>
      </c>
      <c r="P30" s="199">
        <f>SUM(K13:K14)</f>
        <v>713</v>
      </c>
      <c r="R30" s="252" t="s">
        <v>73</v>
      </c>
      <c r="S30" s="253">
        <v>516</v>
      </c>
    </row>
    <row r="31" spans="2:16" ht="14.25" customHeight="1">
      <c r="B31" s="52"/>
      <c r="C31" s="20"/>
      <c r="D31" s="55"/>
      <c r="E31" s="15"/>
      <c r="F31" s="22"/>
      <c r="G31" s="22"/>
      <c r="H31" s="173"/>
      <c r="I31" s="23"/>
      <c r="J31" s="23"/>
      <c r="K31" s="97"/>
      <c r="L31" s="15"/>
      <c r="M31" s="279" t="s">
        <v>11</v>
      </c>
      <c r="N31" s="198">
        <f>SUM(I15:I23)</f>
        <v>1629</v>
      </c>
      <c r="O31" s="198">
        <f>SUM(J15:J23)</f>
        <v>1324</v>
      </c>
      <c r="P31" s="199">
        <f>SUM(K15:K23)</f>
        <v>2953</v>
      </c>
    </row>
    <row r="32" spans="2:16" ht="14.25" customHeight="1" thickBot="1">
      <c r="B32" s="215"/>
      <c r="C32" s="124"/>
      <c r="D32" s="60"/>
      <c r="E32" s="60"/>
      <c r="F32" s="124"/>
      <c r="G32" s="60"/>
      <c r="H32" s="60"/>
      <c r="I32" s="124"/>
      <c r="J32" s="60"/>
      <c r="K32" s="60"/>
      <c r="L32" s="15"/>
      <c r="M32" s="279" t="s">
        <v>13</v>
      </c>
      <c r="N32" s="200">
        <f>SUM(I24:I27)</f>
        <v>345</v>
      </c>
      <c r="O32" s="200">
        <f>SUM(J24:J27)</f>
        <v>267</v>
      </c>
      <c r="P32" s="201">
        <f>SUM(K24:K27)</f>
        <v>612</v>
      </c>
    </row>
    <row r="33" spans="2:16" ht="15" customHeight="1" thickBot="1">
      <c r="B33" s="216"/>
      <c r="C33" s="217"/>
      <c r="D33" s="217"/>
      <c r="E33" s="217"/>
      <c r="F33" s="217"/>
      <c r="G33" s="217"/>
      <c r="H33" s="218"/>
      <c r="I33" s="217"/>
      <c r="J33" s="217"/>
      <c r="K33" s="217"/>
      <c r="L33" s="15"/>
      <c r="M33" s="287" t="s">
        <v>15</v>
      </c>
      <c r="N33" s="202">
        <f>SUM(N29:N32)</f>
        <v>2579</v>
      </c>
      <c r="O33" s="202">
        <f>SUM(O29:O32)</f>
        <v>2126</v>
      </c>
      <c r="P33" s="203">
        <f>SUM(P29:P32)</f>
        <v>4705</v>
      </c>
    </row>
    <row r="34" spans="2:12" ht="15" customHeight="1">
      <c r="B34" s="216"/>
      <c r="C34" s="217"/>
      <c r="D34" s="217"/>
      <c r="E34" s="217"/>
      <c r="F34" s="217"/>
      <c r="G34" s="217"/>
      <c r="H34" s="219"/>
      <c r="I34" s="217"/>
      <c r="J34" s="217"/>
      <c r="K34" s="217"/>
      <c r="L34" s="15"/>
    </row>
    <row r="35" spans="2:12" ht="15" customHeight="1">
      <c r="B35" s="216"/>
      <c r="C35" s="217"/>
      <c r="D35" s="217"/>
      <c r="E35" s="217"/>
      <c r="F35" s="217"/>
      <c r="G35" s="217"/>
      <c r="H35" s="219"/>
      <c r="I35" s="217"/>
      <c r="J35" s="217"/>
      <c r="K35" s="217"/>
      <c r="L35" s="15"/>
    </row>
    <row r="36" spans="2:12" ht="15" customHeight="1">
      <c r="B36" s="214"/>
      <c r="C36" s="25"/>
      <c r="D36" s="25"/>
      <c r="E36" s="25"/>
      <c r="F36" s="151"/>
      <c r="G36" s="151"/>
      <c r="H36" s="151"/>
      <c r="I36" s="151"/>
      <c r="J36" s="151"/>
      <c r="K36" s="151"/>
      <c r="L36" s="15"/>
    </row>
    <row r="37" spans="2:12" ht="15" customHeight="1">
      <c r="B37" s="214"/>
      <c r="C37" s="25"/>
      <c r="D37" s="25"/>
      <c r="E37" s="25"/>
      <c r="F37" s="151"/>
      <c r="G37" s="151"/>
      <c r="H37" s="151"/>
      <c r="I37" s="151"/>
      <c r="J37" s="151"/>
      <c r="K37" s="151"/>
      <c r="L37" s="15"/>
    </row>
    <row r="38" spans="2:12" ht="15" customHeight="1">
      <c r="B38" s="43"/>
      <c r="C38" s="25"/>
      <c r="D38" s="25"/>
      <c r="E38" s="25"/>
      <c r="F38" s="151"/>
      <c r="G38" s="151"/>
      <c r="H38" s="151"/>
      <c r="I38" s="151"/>
      <c r="J38" s="151"/>
      <c r="K38" s="151"/>
      <c r="L38" s="15"/>
    </row>
    <row r="39" spans="2:12" ht="15" customHeight="1">
      <c r="B39" s="43"/>
      <c r="C39" s="25"/>
      <c r="D39" s="25"/>
      <c r="E39" s="25"/>
      <c r="F39" s="151"/>
      <c r="G39" s="151"/>
      <c r="H39" s="151"/>
      <c r="I39" s="151"/>
      <c r="J39" s="151"/>
      <c r="K39" s="151"/>
      <c r="L39" s="15"/>
    </row>
    <row r="40" spans="2:12" ht="15" customHeight="1">
      <c r="B40" s="43"/>
      <c r="C40" s="25"/>
      <c r="D40" s="25"/>
      <c r="E40" s="25"/>
      <c r="F40" s="151"/>
      <c r="G40" s="151"/>
      <c r="H40" s="151"/>
      <c r="I40" s="151"/>
      <c r="J40" s="151"/>
      <c r="K40" s="151"/>
      <c r="L40" s="15"/>
    </row>
    <row r="41" spans="2:12" ht="15" customHeight="1">
      <c r="B41" s="43"/>
      <c r="C41" s="25"/>
      <c r="D41" s="25"/>
      <c r="E41" s="25"/>
      <c r="F41" s="151"/>
      <c r="G41" s="151"/>
      <c r="H41" s="151"/>
      <c r="I41" s="151"/>
      <c r="J41" s="151"/>
      <c r="K41" s="151"/>
      <c r="L41" s="15"/>
    </row>
    <row r="42" spans="2:12" ht="15" customHeight="1">
      <c r="B42" s="43"/>
      <c r="C42" s="25"/>
      <c r="D42" s="25"/>
      <c r="E42" s="25"/>
      <c r="F42" s="151"/>
      <c r="G42" s="151"/>
      <c r="H42" s="151"/>
      <c r="I42" s="151"/>
      <c r="J42" s="151"/>
      <c r="K42" s="151"/>
      <c r="L42" s="15"/>
    </row>
    <row r="43" spans="2:12" ht="15" customHeight="1">
      <c r="B43" s="43"/>
      <c r="C43" s="25"/>
      <c r="D43" s="25"/>
      <c r="E43" s="25"/>
      <c r="F43" s="151"/>
      <c r="G43" s="151"/>
      <c r="H43" s="151"/>
      <c r="I43" s="151"/>
      <c r="J43" s="151"/>
      <c r="K43" s="151"/>
      <c r="L43" s="15"/>
    </row>
    <row r="44" spans="2:12" ht="15" customHeight="1">
      <c r="B44" s="43"/>
      <c r="C44" s="25"/>
      <c r="D44" s="25"/>
      <c r="E44" s="25"/>
      <c r="F44" s="151"/>
      <c r="G44" s="151"/>
      <c r="H44" s="151"/>
      <c r="I44" s="151"/>
      <c r="J44" s="151"/>
      <c r="K44" s="151"/>
      <c r="L44" s="15"/>
    </row>
    <row r="45" spans="2:12" ht="15" customHeight="1">
      <c r="B45" s="43"/>
      <c r="C45" s="25"/>
      <c r="D45" s="25"/>
      <c r="E45" s="25"/>
      <c r="F45" s="151"/>
      <c r="G45" s="151"/>
      <c r="H45" s="151"/>
      <c r="I45" s="151"/>
      <c r="J45" s="151"/>
      <c r="K45" s="151"/>
      <c r="L45" s="15"/>
    </row>
    <row r="46" spans="2:12" ht="15" customHeight="1">
      <c r="B46" s="43"/>
      <c r="C46" s="25"/>
      <c r="D46" s="25"/>
      <c r="E46" s="25"/>
      <c r="F46" s="151"/>
      <c r="G46" s="151"/>
      <c r="H46" s="151"/>
      <c r="I46" s="151"/>
      <c r="J46" s="151"/>
      <c r="K46" s="151"/>
      <c r="L46" s="15"/>
    </row>
    <row r="47" spans="2:12" ht="15" customHeight="1">
      <c r="B47" s="43"/>
      <c r="C47" s="25"/>
      <c r="D47" s="25"/>
      <c r="E47" s="25"/>
      <c r="F47" s="151"/>
      <c r="G47" s="151"/>
      <c r="H47" s="151"/>
      <c r="I47" s="151"/>
      <c r="J47" s="151"/>
      <c r="K47" s="151"/>
      <c r="L47" s="15"/>
    </row>
    <row r="48" spans="2:12" ht="15" customHeight="1">
      <c r="B48" s="43"/>
      <c r="C48" s="25"/>
      <c r="D48" s="25"/>
      <c r="E48" s="25"/>
      <c r="F48" s="151"/>
      <c r="G48" s="151"/>
      <c r="H48" s="151"/>
      <c r="I48" s="151"/>
      <c r="J48" s="151"/>
      <c r="K48" s="151"/>
      <c r="L48" s="15"/>
    </row>
    <row r="49" spans="2:12" ht="15" customHeight="1">
      <c r="B49" s="43"/>
      <c r="C49" s="25"/>
      <c r="D49" s="25"/>
      <c r="E49" s="25"/>
      <c r="F49" s="151"/>
      <c r="G49" s="151"/>
      <c r="H49" s="151"/>
      <c r="I49" s="151"/>
      <c r="J49" s="151"/>
      <c r="K49" s="151"/>
      <c r="L49" s="15"/>
    </row>
    <row r="50" spans="2:12" ht="15" customHeight="1">
      <c r="B50" s="43"/>
      <c r="C50" s="25"/>
      <c r="D50" s="25"/>
      <c r="E50" s="25"/>
      <c r="F50" s="151"/>
      <c r="G50" s="151"/>
      <c r="H50" s="151"/>
      <c r="I50" s="151"/>
      <c r="J50" s="151"/>
      <c r="K50" s="151"/>
      <c r="L50" s="15"/>
    </row>
    <row r="51" spans="2:12" ht="15" customHeight="1">
      <c r="B51" s="43"/>
      <c r="C51" s="25"/>
      <c r="D51" s="25"/>
      <c r="E51" s="25"/>
      <c r="F51" s="151"/>
      <c r="G51" s="151"/>
      <c r="H51" s="151"/>
      <c r="I51" s="151"/>
      <c r="J51" s="151"/>
      <c r="K51" s="151"/>
      <c r="L51" s="15"/>
    </row>
    <row r="52" spans="2:12" ht="15" customHeight="1">
      <c r="B52" s="43"/>
      <c r="C52" s="25"/>
      <c r="D52" s="25"/>
      <c r="E52" s="25"/>
      <c r="F52" s="151"/>
      <c r="G52" s="151"/>
      <c r="H52" s="151"/>
      <c r="I52" s="151"/>
      <c r="J52" s="151"/>
      <c r="K52" s="151"/>
      <c r="L52" s="15"/>
    </row>
    <row r="53" spans="2:23" ht="18">
      <c r="B53" s="80"/>
      <c r="C53" s="68"/>
      <c r="D53" s="68"/>
      <c r="E53" s="68"/>
      <c r="F53" s="68"/>
      <c r="G53" s="68"/>
      <c r="H53" s="68"/>
      <c r="I53" s="68"/>
      <c r="J53" s="68"/>
      <c r="K53" s="68"/>
      <c r="L53" s="15"/>
      <c r="M53" s="45"/>
      <c r="N53" s="44"/>
      <c r="O53" s="44"/>
      <c r="P53" s="44"/>
      <c r="Q53" s="44"/>
      <c r="R53" s="44"/>
      <c r="S53" s="44"/>
      <c r="T53" s="53"/>
      <c r="U53" s="53"/>
      <c r="V53" s="53"/>
      <c r="W53" s="40"/>
    </row>
    <row r="54" spans="2:23" ht="18">
      <c r="B54" s="76"/>
      <c r="C54" s="81"/>
      <c r="D54" s="81"/>
      <c r="E54" s="81"/>
      <c r="F54" s="22"/>
      <c r="G54" s="148"/>
      <c r="H54" s="151"/>
      <c r="I54" s="148"/>
      <c r="J54" s="97"/>
      <c r="K54" s="151"/>
      <c r="L54" s="15"/>
      <c r="M54" s="46"/>
      <c r="N54" s="44"/>
      <c r="O54" s="44"/>
      <c r="P54" s="44"/>
      <c r="Q54" s="44"/>
      <c r="R54" s="44"/>
      <c r="S54" s="44"/>
      <c r="T54" s="53"/>
      <c r="U54" s="53"/>
      <c r="V54" s="53"/>
      <c r="W54" s="40"/>
    </row>
    <row r="55" spans="2:23" ht="18">
      <c r="B55" s="152"/>
      <c r="C55" s="68"/>
      <c r="D55" s="68"/>
      <c r="E55" s="68"/>
      <c r="F55" s="153"/>
      <c r="G55" s="68"/>
      <c r="H55" s="68"/>
      <c r="I55" s="70"/>
      <c r="J55" s="70"/>
      <c r="K55" s="68"/>
      <c r="L55" s="15"/>
      <c r="M55" s="47"/>
      <c r="N55" s="44"/>
      <c r="O55" s="44"/>
      <c r="P55" s="44"/>
      <c r="Q55" s="44"/>
      <c r="R55" s="44"/>
      <c r="S55" s="44"/>
      <c r="T55" s="53"/>
      <c r="U55" s="53"/>
      <c r="V55" s="53"/>
      <c r="W55" s="40"/>
    </row>
    <row r="56" spans="2:23" ht="18">
      <c r="B56" s="45"/>
      <c r="C56" s="105"/>
      <c r="D56" s="105"/>
      <c r="E56" s="105"/>
      <c r="F56" s="106"/>
      <c r="G56" s="106"/>
      <c r="H56" s="105"/>
      <c r="I56" s="106"/>
      <c r="J56" s="44"/>
      <c r="K56" s="97"/>
      <c r="L56" s="15"/>
      <c r="M56" s="45"/>
      <c r="N56" s="44"/>
      <c r="O56" s="44"/>
      <c r="P56" s="44"/>
      <c r="Q56" s="44"/>
      <c r="R56" s="44"/>
      <c r="S56" s="44"/>
      <c r="T56" s="53"/>
      <c r="U56" s="53"/>
      <c r="V56" s="53"/>
      <c r="W56" s="40"/>
    </row>
    <row r="57" spans="2:23" ht="18">
      <c r="B57" s="45"/>
      <c r="C57" s="105"/>
      <c r="D57" s="105"/>
      <c r="E57" s="105"/>
      <c r="F57" s="105"/>
      <c r="G57" s="105"/>
      <c r="H57" s="105"/>
      <c r="I57" s="106"/>
      <c r="J57" s="97"/>
      <c r="K57" s="97"/>
      <c r="L57" s="15"/>
      <c r="M57" s="45"/>
      <c r="N57" s="44"/>
      <c r="O57" s="44"/>
      <c r="P57" s="44"/>
      <c r="Q57" s="44"/>
      <c r="R57" s="44"/>
      <c r="S57" s="44"/>
      <c r="T57" s="53"/>
      <c r="U57" s="53"/>
      <c r="V57" s="53"/>
      <c r="W57" s="40"/>
    </row>
    <row r="58" spans="2:23" ht="18">
      <c r="B58" s="45"/>
      <c r="C58" s="105"/>
      <c r="D58" s="105"/>
      <c r="E58" s="105"/>
      <c r="F58" s="106"/>
      <c r="G58" s="106"/>
      <c r="H58" s="105"/>
      <c r="I58" s="106"/>
      <c r="J58" s="97"/>
      <c r="K58" s="97"/>
      <c r="L58" s="15"/>
      <c r="M58" s="45"/>
      <c r="N58" s="44"/>
      <c r="O58" s="44"/>
      <c r="P58" s="44"/>
      <c r="Q58" s="44"/>
      <c r="R58" s="44"/>
      <c r="S58" s="44"/>
      <c r="T58" s="53"/>
      <c r="U58" s="53"/>
      <c r="V58" s="53"/>
      <c r="W58" s="40"/>
    </row>
    <row r="59" spans="2:23" ht="18">
      <c r="B59" s="45"/>
      <c r="C59" s="105"/>
      <c r="D59" s="105"/>
      <c r="E59" s="105"/>
      <c r="F59" s="106"/>
      <c r="G59" s="106"/>
      <c r="H59" s="105"/>
      <c r="I59" s="106"/>
      <c r="J59" s="97"/>
      <c r="K59" s="97"/>
      <c r="L59" s="15"/>
      <c r="M59" s="45"/>
      <c r="N59" s="44"/>
      <c r="O59" s="44"/>
      <c r="P59" s="44"/>
      <c r="Q59" s="44"/>
      <c r="R59" s="44"/>
      <c r="S59" s="44"/>
      <c r="T59" s="53"/>
      <c r="U59" s="53"/>
      <c r="V59" s="53"/>
      <c r="W59" s="40"/>
    </row>
    <row r="60" spans="2:23" ht="18">
      <c r="B60" s="45"/>
      <c r="C60" s="105"/>
      <c r="D60" s="105"/>
      <c r="E60" s="105"/>
      <c r="F60" s="106"/>
      <c r="G60" s="106"/>
      <c r="H60" s="105"/>
      <c r="I60" s="106"/>
      <c r="J60" s="97"/>
      <c r="K60" s="149"/>
      <c r="L60" s="15"/>
      <c r="M60" s="45"/>
      <c r="N60" s="44"/>
      <c r="O60" s="44"/>
      <c r="P60" s="44"/>
      <c r="Q60" s="44"/>
      <c r="R60" s="44"/>
      <c r="S60" s="44"/>
      <c r="T60" s="53"/>
      <c r="U60" s="53"/>
      <c r="V60" s="53"/>
      <c r="W60" s="40"/>
    </row>
    <row r="61" spans="2:23" ht="18">
      <c r="B61" s="45"/>
      <c r="C61" s="105"/>
      <c r="D61" s="105"/>
      <c r="E61" s="105"/>
      <c r="F61" s="106"/>
      <c r="G61" s="106"/>
      <c r="H61" s="105"/>
      <c r="I61" s="106"/>
      <c r="J61" s="150"/>
      <c r="K61" s="44"/>
      <c r="L61" s="15"/>
      <c r="M61" s="45"/>
      <c r="N61" s="44"/>
      <c r="O61" s="44"/>
      <c r="P61" s="44"/>
      <c r="Q61" s="44"/>
      <c r="R61" s="44"/>
      <c r="S61" s="44"/>
      <c r="T61" s="53"/>
      <c r="U61" s="53"/>
      <c r="V61" s="53"/>
      <c r="W61" s="40"/>
    </row>
    <row r="62" spans="2:23" ht="18">
      <c r="B62" s="45"/>
      <c r="C62" s="105"/>
      <c r="D62" s="105"/>
      <c r="E62" s="105"/>
      <c r="F62" s="106"/>
      <c r="G62" s="106"/>
      <c r="H62" s="105"/>
      <c r="I62" s="106"/>
      <c r="J62" s="44"/>
      <c r="K62" s="44"/>
      <c r="L62" s="15"/>
      <c r="M62" s="45"/>
      <c r="N62" s="44"/>
      <c r="O62" s="44"/>
      <c r="P62" s="44"/>
      <c r="Q62" s="44"/>
      <c r="R62" s="44"/>
      <c r="S62" s="44"/>
      <c r="T62" s="53"/>
      <c r="U62" s="53"/>
      <c r="V62" s="53"/>
      <c r="W62" s="40"/>
    </row>
    <row r="63" spans="2:23" ht="18">
      <c r="B63" s="45"/>
      <c r="C63" s="105"/>
      <c r="D63" s="104"/>
      <c r="E63" s="104"/>
      <c r="F63" s="109"/>
      <c r="G63" s="109"/>
      <c r="H63" s="104"/>
      <c r="I63" s="109"/>
      <c r="J63" s="44"/>
      <c r="K63" s="44"/>
      <c r="L63" s="15"/>
      <c r="M63" s="45"/>
      <c r="N63" s="44"/>
      <c r="O63" s="44"/>
      <c r="P63" s="44"/>
      <c r="Q63" s="44"/>
      <c r="R63" s="44"/>
      <c r="S63" s="44"/>
      <c r="T63" s="53"/>
      <c r="U63" s="53"/>
      <c r="V63" s="53"/>
      <c r="W63" s="40"/>
    </row>
    <row r="64" spans="2:23" ht="18">
      <c r="B64" s="45"/>
      <c r="C64" s="105"/>
      <c r="D64" s="105"/>
      <c r="E64" s="105"/>
      <c r="F64" s="105"/>
      <c r="G64" s="105"/>
      <c r="H64" s="105"/>
      <c r="I64" s="107"/>
      <c r="J64" s="44"/>
      <c r="K64" s="44"/>
      <c r="L64" s="15"/>
      <c r="M64" s="45"/>
      <c r="N64" s="44"/>
      <c r="O64" s="44"/>
      <c r="P64" s="44"/>
      <c r="Q64" s="44"/>
      <c r="R64" s="44"/>
      <c r="S64" s="44"/>
      <c r="T64" s="53"/>
      <c r="U64" s="53"/>
      <c r="V64" s="53"/>
      <c r="W64" s="40"/>
    </row>
    <row r="65" spans="2:23" ht="18">
      <c r="B65" s="45"/>
      <c r="C65" s="105"/>
      <c r="D65" s="105"/>
      <c r="E65" s="105"/>
      <c r="F65" s="105"/>
      <c r="G65" s="105"/>
      <c r="H65" s="105"/>
      <c r="I65" s="108"/>
      <c r="J65" s="44"/>
      <c r="K65" s="44"/>
      <c r="L65" s="15"/>
      <c r="M65" s="45"/>
      <c r="N65" s="44"/>
      <c r="O65" s="44"/>
      <c r="P65" s="44"/>
      <c r="Q65" s="44"/>
      <c r="R65" s="44"/>
      <c r="S65" s="44"/>
      <c r="T65" s="53"/>
      <c r="U65" s="53"/>
      <c r="V65" s="53"/>
      <c r="W65" s="40"/>
    </row>
    <row r="66" spans="2:23" ht="18">
      <c r="B66" s="45"/>
      <c r="C66" s="105"/>
      <c r="D66" s="105"/>
      <c r="E66" s="105"/>
      <c r="F66" s="105"/>
      <c r="G66" s="105"/>
      <c r="H66" s="105"/>
      <c r="I66" s="108"/>
      <c r="J66" s="44"/>
      <c r="K66" s="44"/>
      <c r="M66" s="45"/>
      <c r="N66" s="44"/>
      <c r="O66" s="44"/>
      <c r="P66" s="44"/>
      <c r="Q66" s="44"/>
      <c r="R66" s="44"/>
      <c r="S66" s="44"/>
      <c r="T66" s="53"/>
      <c r="U66" s="53"/>
      <c r="V66" s="53"/>
      <c r="W66" s="40"/>
    </row>
    <row r="67" spans="2:23" ht="18">
      <c r="B67" s="48"/>
      <c r="C67" s="105"/>
      <c r="D67" s="105"/>
      <c r="E67" s="105"/>
      <c r="F67" s="105"/>
      <c r="G67" s="105"/>
      <c r="H67" s="105"/>
      <c r="I67" s="108"/>
      <c r="J67" s="41"/>
      <c r="K67" s="41"/>
      <c r="M67" s="45"/>
      <c r="N67" s="44"/>
      <c r="O67" s="44"/>
      <c r="P67" s="44"/>
      <c r="Q67" s="44"/>
      <c r="R67" s="44"/>
      <c r="S67" s="44"/>
      <c r="T67" s="53"/>
      <c r="U67" s="53"/>
      <c r="V67" s="53"/>
      <c r="W67" s="40"/>
    </row>
    <row r="68" spans="2:23" ht="20.25">
      <c r="B68" s="25"/>
      <c r="C68" s="105"/>
      <c r="D68" s="105"/>
      <c r="E68" s="105"/>
      <c r="F68" s="105"/>
      <c r="G68" s="105"/>
      <c r="H68" s="105"/>
      <c r="I68" s="105"/>
      <c r="J68" s="42"/>
      <c r="K68" s="42"/>
      <c r="M68" s="45"/>
      <c r="N68" s="44"/>
      <c r="O68" s="44"/>
      <c r="P68" s="44"/>
      <c r="Q68" s="44"/>
      <c r="R68" s="44"/>
      <c r="S68" s="44"/>
      <c r="T68" s="53"/>
      <c r="U68" s="53"/>
      <c r="V68" s="53"/>
      <c r="W68" s="40"/>
    </row>
    <row r="69" spans="2:23" ht="20.25">
      <c r="B69" s="25"/>
      <c r="C69" s="105"/>
      <c r="D69" s="104"/>
      <c r="E69" s="104"/>
      <c r="F69" s="104"/>
      <c r="G69" s="104"/>
      <c r="H69" s="104"/>
      <c r="I69" s="109"/>
      <c r="J69" s="42"/>
      <c r="K69" s="42"/>
      <c r="M69" s="45"/>
      <c r="N69" s="44"/>
      <c r="O69" s="44"/>
      <c r="P69" s="44"/>
      <c r="Q69" s="44"/>
      <c r="R69" s="44"/>
      <c r="S69" s="44"/>
      <c r="T69" s="53"/>
      <c r="U69" s="53"/>
      <c r="V69" s="53"/>
      <c r="W69" s="40"/>
    </row>
    <row r="70" spans="2:23" ht="18">
      <c r="B70" s="25"/>
      <c r="C70" s="105"/>
      <c r="D70" s="105"/>
      <c r="E70" s="105"/>
      <c r="F70" s="105"/>
      <c r="G70" s="105"/>
      <c r="H70" s="105"/>
      <c r="I70" s="105"/>
      <c r="M70" s="45"/>
      <c r="N70" s="44"/>
      <c r="O70" s="44"/>
      <c r="P70" s="44"/>
      <c r="Q70" s="44"/>
      <c r="R70" s="44"/>
      <c r="S70" s="44"/>
      <c r="T70" s="53"/>
      <c r="U70" s="53"/>
      <c r="V70" s="53"/>
      <c r="W70" s="40"/>
    </row>
    <row r="71" spans="2:23" ht="18">
      <c r="B71" s="25"/>
      <c r="C71" s="105"/>
      <c r="D71" s="105"/>
      <c r="E71" s="105"/>
      <c r="F71" s="105"/>
      <c r="G71" s="105"/>
      <c r="H71" s="105"/>
      <c r="I71" s="105"/>
      <c r="M71" s="45"/>
      <c r="N71" s="44"/>
      <c r="O71" s="44"/>
      <c r="P71" s="44"/>
      <c r="Q71" s="44"/>
      <c r="R71" s="44"/>
      <c r="S71" s="44"/>
      <c r="T71" s="53"/>
      <c r="U71" s="53"/>
      <c r="V71" s="53"/>
      <c r="W71" s="40"/>
    </row>
    <row r="72" spans="2:23" ht="20.25">
      <c r="B72" s="45"/>
      <c r="C72" s="105"/>
      <c r="D72" s="105"/>
      <c r="E72" s="105"/>
      <c r="F72" s="105"/>
      <c r="G72" s="105"/>
      <c r="H72" s="105"/>
      <c r="I72" s="105"/>
      <c r="M72" s="50"/>
      <c r="N72" s="51"/>
      <c r="O72" s="51"/>
      <c r="P72" s="51"/>
      <c r="Q72" s="51"/>
      <c r="R72" s="51"/>
      <c r="S72" s="51"/>
      <c r="T72" s="51"/>
      <c r="U72" s="51"/>
      <c r="V72" s="51"/>
      <c r="W72" s="40"/>
    </row>
    <row r="73" spans="2:9" ht="18">
      <c r="B73" s="46"/>
      <c r="C73" s="105"/>
      <c r="D73" s="105"/>
      <c r="E73" s="105"/>
      <c r="F73" s="105"/>
      <c r="G73" s="105"/>
      <c r="H73" s="105"/>
      <c r="I73" s="105"/>
    </row>
    <row r="74" spans="2:9" ht="18">
      <c r="B74" s="47"/>
      <c r="C74" s="105"/>
      <c r="D74" s="105"/>
      <c r="E74" s="105"/>
      <c r="F74" s="105"/>
      <c r="G74" s="105"/>
      <c r="H74" s="105"/>
      <c r="I74" s="105"/>
    </row>
    <row r="75" spans="2:9" ht="18">
      <c r="B75" s="47"/>
      <c r="C75" s="105"/>
      <c r="D75" s="104"/>
      <c r="E75" s="104"/>
      <c r="F75" s="104"/>
      <c r="G75" s="104"/>
      <c r="H75" s="104"/>
      <c r="I75" s="104"/>
    </row>
    <row r="76" spans="2:9" ht="18">
      <c r="B76" s="45"/>
      <c r="C76" s="105"/>
      <c r="D76" s="105"/>
      <c r="E76" s="105"/>
      <c r="F76" s="105"/>
      <c r="G76" s="105"/>
      <c r="H76" s="105"/>
      <c r="I76" s="105"/>
    </row>
    <row r="77" spans="2:9" ht="18">
      <c r="B77" s="45"/>
      <c r="C77" s="105"/>
      <c r="D77" s="105"/>
      <c r="E77" s="105"/>
      <c r="F77" s="105"/>
      <c r="G77" s="105"/>
      <c r="H77" s="105"/>
      <c r="I77" s="105"/>
    </row>
    <row r="78" spans="2:9" ht="18">
      <c r="B78" s="45"/>
      <c r="C78" s="105"/>
      <c r="D78" s="105"/>
      <c r="E78" s="105"/>
      <c r="F78" s="105"/>
      <c r="G78" s="105"/>
      <c r="H78" s="105"/>
      <c r="I78" s="105"/>
    </row>
    <row r="79" spans="2:9" ht="18">
      <c r="B79" s="45"/>
      <c r="C79" s="105"/>
      <c r="D79" s="105"/>
      <c r="E79" s="105"/>
      <c r="F79" s="105"/>
      <c r="G79" s="105"/>
      <c r="H79" s="105"/>
      <c r="I79" s="105"/>
    </row>
    <row r="80" spans="2:9" ht="18">
      <c r="B80" s="45"/>
      <c r="C80" s="105"/>
      <c r="D80" s="105"/>
      <c r="E80" s="105"/>
      <c r="F80" s="105"/>
      <c r="G80" s="105"/>
      <c r="H80" s="105"/>
      <c r="I80" s="105"/>
    </row>
    <row r="81" spans="2:9" ht="18">
      <c r="B81" s="45"/>
      <c r="C81" s="105"/>
      <c r="D81" s="105"/>
      <c r="E81" s="105"/>
      <c r="F81" s="105"/>
      <c r="G81" s="105"/>
      <c r="H81" s="105"/>
      <c r="I81" s="105"/>
    </row>
    <row r="82" spans="2:9" ht="18">
      <c r="B82" s="45"/>
      <c r="C82" s="105"/>
      <c r="D82" s="105"/>
      <c r="E82" s="105"/>
      <c r="F82" s="105"/>
      <c r="G82" s="105"/>
      <c r="H82" s="105"/>
      <c r="I82" s="105"/>
    </row>
    <row r="83" spans="2:9" ht="18">
      <c r="B83" s="45"/>
      <c r="C83" s="105"/>
      <c r="D83" s="105"/>
      <c r="E83" s="105"/>
      <c r="F83" s="105"/>
      <c r="G83" s="105"/>
      <c r="H83" s="105"/>
      <c r="I83" s="105"/>
    </row>
    <row r="84" spans="2:9" ht="18">
      <c r="B84" s="45"/>
      <c r="C84" s="105"/>
      <c r="D84" s="105"/>
      <c r="E84" s="105"/>
      <c r="F84" s="105"/>
      <c r="G84" s="105"/>
      <c r="H84" s="105"/>
      <c r="I84" s="105"/>
    </row>
    <row r="85" spans="2:9" ht="18">
      <c r="B85" s="45"/>
      <c r="C85" s="105"/>
      <c r="D85" s="105"/>
      <c r="E85" s="105"/>
      <c r="F85" s="105"/>
      <c r="G85" s="105"/>
      <c r="H85" s="105"/>
      <c r="I85" s="105"/>
    </row>
    <row r="86" spans="2:9" ht="18">
      <c r="B86" s="45"/>
      <c r="C86" s="105"/>
      <c r="D86" s="105"/>
      <c r="E86" s="105"/>
      <c r="F86" s="105"/>
      <c r="G86" s="105"/>
      <c r="H86" s="105"/>
      <c r="I86" s="105"/>
    </row>
    <row r="87" spans="2:9" ht="18">
      <c r="B87" s="45"/>
      <c r="C87" s="105"/>
      <c r="D87" s="105"/>
      <c r="E87" s="105"/>
      <c r="F87" s="105"/>
      <c r="G87" s="105"/>
      <c r="H87" s="105"/>
      <c r="I87" s="105"/>
    </row>
    <row r="88" spans="2:9" ht="18">
      <c r="B88" s="45"/>
      <c r="C88" s="105"/>
      <c r="D88" s="105"/>
      <c r="E88" s="105"/>
      <c r="F88" s="105"/>
      <c r="G88" s="105"/>
      <c r="H88" s="105"/>
      <c r="I88" s="105"/>
    </row>
    <row r="89" spans="2:9" ht="18">
      <c r="B89" s="45"/>
      <c r="C89" s="105"/>
      <c r="D89" s="105"/>
      <c r="E89" s="105"/>
      <c r="F89" s="105"/>
      <c r="G89" s="105"/>
      <c r="H89" s="105"/>
      <c r="I89" s="105"/>
    </row>
    <row r="90" spans="2:9" ht="20.25">
      <c r="B90" s="50"/>
      <c r="C90" s="105"/>
      <c r="D90" s="105"/>
      <c r="E90" s="105"/>
      <c r="F90" s="105"/>
      <c r="G90" s="105"/>
      <c r="H90" s="105"/>
      <c r="I90" s="105"/>
    </row>
    <row r="91" spans="2:9" ht="15">
      <c r="B91" s="25"/>
      <c r="C91" s="105"/>
      <c r="D91" s="105"/>
      <c r="E91" s="105"/>
      <c r="F91" s="105"/>
      <c r="G91" s="105"/>
      <c r="H91" s="105"/>
      <c r="I91" s="105"/>
    </row>
    <row r="92" spans="2:9" ht="12.75">
      <c r="B92" s="25"/>
      <c r="C92" s="25"/>
      <c r="D92" s="25"/>
      <c r="E92" s="25"/>
      <c r="F92" s="25"/>
      <c r="G92" s="25"/>
      <c r="H92" s="25"/>
      <c r="I92" s="25"/>
    </row>
    <row r="93" spans="2:9" ht="12.75">
      <c r="B93" s="25"/>
      <c r="C93" s="25"/>
      <c r="D93" s="25"/>
      <c r="E93" s="25"/>
      <c r="F93" s="25"/>
      <c r="G93" s="25"/>
      <c r="H93" s="25"/>
      <c r="I93" s="25"/>
    </row>
    <row r="94" spans="2:9" ht="12.75">
      <c r="B94" s="25"/>
      <c r="C94" s="25"/>
      <c r="D94" s="25"/>
      <c r="E94" s="25"/>
      <c r="F94" s="25"/>
      <c r="G94" s="25"/>
      <c r="H94" s="25"/>
      <c r="I94" s="25"/>
    </row>
    <row r="95" spans="2:9" ht="12.75">
      <c r="B95" s="25"/>
      <c r="C95" s="25"/>
      <c r="D95" s="25"/>
      <c r="E95" s="25"/>
      <c r="F95" s="25"/>
      <c r="G95" s="25"/>
      <c r="H95" s="25"/>
      <c r="I95" s="25"/>
    </row>
  </sheetData>
  <sheetProtection/>
  <mergeCells count="16">
    <mergeCell ref="C7:E7"/>
    <mergeCell ref="E8:E10"/>
    <mergeCell ref="F7:H7"/>
    <mergeCell ref="I7:K7"/>
    <mergeCell ref="M9:M10"/>
    <mergeCell ref="N9:P9"/>
    <mergeCell ref="B2:M2"/>
    <mergeCell ref="H8:H10"/>
    <mergeCell ref="I8:I10"/>
    <mergeCell ref="J8:J10"/>
    <mergeCell ref="K8:K10"/>
    <mergeCell ref="B7:B10"/>
    <mergeCell ref="F8:F10"/>
    <mergeCell ref="G8:G10"/>
    <mergeCell ref="C8:C10"/>
    <mergeCell ref="D8:D10"/>
  </mergeCells>
  <printOptions/>
  <pageMargins left="0.15748031496062992" right="0.15748031496062992" top="0.984251968503937" bottom="0.984251968503937" header="0" footer="0"/>
  <pageSetup horizontalDpi="300" verticalDpi="300" orientation="landscape" scale="6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Salud Osorno</dc:creator>
  <cp:keywords/>
  <dc:description/>
  <cp:lastModifiedBy>Servicio Salud Osorno</cp:lastModifiedBy>
  <cp:lastPrinted>2012-04-02T13:44:25Z</cp:lastPrinted>
  <dcterms:created xsi:type="dcterms:W3CDTF">2008-01-28T19:22:51Z</dcterms:created>
  <dcterms:modified xsi:type="dcterms:W3CDTF">2012-05-10T13:58:20Z</dcterms:modified>
  <cp:category/>
  <cp:version/>
  <cp:contentType/>
  <cp:contentStatus/>
</cp:coreProperties>
</file>